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82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<sst xmlns="http://schemas.openxmlformats.org/spreadsheetml/2006/main" count="1145" uniqueCount="409">
  <si>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</si>
  <si>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</si>
  <si>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</si>
  <si>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</si>
  <si>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</si>
  <si>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</si>
  <si>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</si>
  <si>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</si>
  <si>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</si>
  <si>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</si>
  <si>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</si>
  <si>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</si>
  <si>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</si>
  <si>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</si>
  <si>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</si>
  <si>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</si>
  <si>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</si>
  <si>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</si>
  <si>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</si>
  <si>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</si>
  <si>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</si>
  <si>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</si>
  <si>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</si>
  <si>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</si>
  <si>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</si>
  <si>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</si>
  <si>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</si>
  <si>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</si>
  <si>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</si>
  <si>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</si>
  <si>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</si>
  <si>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</si>
  <si>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</si>
  <si>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</si>
  <si>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</si>
  <si>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</si>
  <si>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</si>
  <si>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</si>
  <si>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</si>
  <si>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</si>
  <si>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</si>
  <si>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</si>
  <si>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</si>
  <si>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</si>
  <si>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</si>
  <si>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</si>
  <si>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</si>
  <si>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</si>
  <si>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</si>
  <si>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</si>
  <si>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</si>
  <si>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</si>
  <si>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</si>
  <si>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</si>
  <si>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</si>
  <si>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</si>
  <si>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</si>
  <si>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</si>
  <si>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</si>
  <si>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</si>
  <si>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</si>
  <si>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</si>
  <si>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</si>
  <si>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</si>
  <si>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</si>
  <si>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</si>
  <si>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</si>
  <si>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</si>
  <si>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</si>
  <si>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</si>
  <si>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</si>
  <si>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</si>
  <si>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</si>
  <si>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</si>
  <si>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</si>
  <si>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</si>
  <si>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</si>
  <si>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</si>
  <si>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</si>
  <si>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</si>
  <si>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</si>
  <si>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</si>
  <si>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</si>
  <si>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</si>
  <si>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</si>
  <si>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</si>
  <si>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</si>
  <si>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</si>
  <si>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</si>
  <si>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</si>
  <si>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</si>
  <si>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</si>
  <si>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</si>
  <si>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</si>
  <si>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</si>
  <si>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</si>
  <si>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</si>
  <si>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</si>
  <si>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</si>
  <si>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</si>
  <si>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</si>
  <si>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</si>
  <si>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</si>
  <si>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</si>
  <si>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</si>
  <si>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</si>
  <si>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</si>
  <si>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</si>
  <si>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</si>
  <si>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</si>
  <si>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</si>
  <si>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</si>
  <si>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</si>
  <si>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</si>
  <si>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</si>
  <si>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</si>
  <si>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</si>
  <si>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</si>
  <si>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</si>
  <si>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</si>
  <si>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</si>
  <si>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</si>
  <si>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</si>
  <si>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</si>
  <si>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</si>
  <si>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</si>
  <si>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</si>
  <si>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</si>
  <si>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</si>
  <si>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</si>
  <si>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</si>
  <si>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</si>
  <si>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</si>
  <si>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</si>
  <si>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</si>
  <si>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</si>
  <si>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</si>
  <si>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</si>
  <si>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</si>
  <si>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</si>
  <si>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</si>
  <si>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</si>
  <si>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</si>
  <si>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</si>
  <si>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</si>
  <si>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</si>
  <si>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</si>
  <si>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</si>
  <si>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</si>
  <si>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</si>
  <si>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</si>
  <si>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</si>
  <si>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</si>
  <si>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</si>
  <si>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</si>
  <si>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</si>
  <si>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</si>
  <si>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</si>
  <si>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</si>
  <si>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</si>
  <si>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</si>
  <si>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</si>
  <si>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</si>
  <si>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</si>
  <si>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</si>
  <si>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</si>
  <si>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</si>
  <si>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</si>
  <si>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</si>
  <si>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</si>
  <si>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</si>
  <si>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</si>
  <si>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</si>
  <si>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</si>
  <si>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</si>
  <si>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</si>
  <si>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</si>
  <si>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</si>
  <si>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</si>
  <si>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</si>
  <si>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</si>
  <si>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</si>
  <si>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</si>
  <si>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</si>
  <si>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</si>
  <si>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</si>
  <si>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</si>
  <si>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</si>
  <si>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</si>
  <si>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</si>
  <si>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</si>
  <si>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</si>
  <si>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</si>
  <si>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</si>
  <si>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</si>
  <si>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</si>
  <si>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</si>
  <si>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</si>
  <si>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</si>
  <si>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</si>
  <si>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</si>
  <si>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</si>
  <si>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</si>
  <si>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</si>
  <si>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</si>
  <si>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</si>
  <si>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</si>
  <si>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</si>
  <si>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</si>
  <si>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</si>
  <si>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</si>
  <si>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</si>
  <si>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</si>
  <si>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</si>
  <si>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</si>
  <si>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</si>
  <si>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</si>
  <si>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</si>
  <si>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</si>
  <si>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</si>
  <si>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</si>
  <si>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</si>
  <si>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</si>
  <si>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</si>
  <si>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</si>
  <si>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</si>
  <si>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</si>
  <si>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</si>
  <si>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</si>
  <si>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</si>
  <si>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</si>
  <si>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</si>
  <si>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</si>
  <si>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</si>
  <si>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</si>
  <si>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</si>
  <si>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</si>
  <si>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</si>
  <si>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</si>
  <si>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</si>
  <si>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</si>
  <si>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</si>
  <si>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</si>
  <si>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</si>
  <si>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</si>
  <si>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</si>
  <si>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</si>
  <si>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</si>
  <si>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</si>
  <si>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</si>
  <si>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</si>
  <si>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</si>
  <si>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</si>
  <si>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</si>
  <si>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</si>
  <si>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</si>
  <si>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</si>
  <si>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</si>
  <si>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</si>
  <si>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</si>
  <si>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</si>
  <si>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</si>
  <si>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</si>
  <si>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</si>
  <si>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</si>
  <si>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</si>
  <si>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</si>
  <si>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</si>
  <si>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</si>
  <si>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</si>
  <si>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</si>
  <si>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</si>
  <si>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</si>
  <si>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</si>
  <si>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</si>
  <si>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</si>
  <si>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</si>
  <si>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</si>
  <si>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</si>
  <si>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</si>
  <si>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</si>
  <si>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</si>
  <si>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</si>
  <si>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</si>
  <si>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</si>
  <si>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</si>
  <si>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</si>
  <si>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</si>
  <si>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</si>
  <si>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</si>
  <si>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</si>
  <si>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</si>
  <si>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</si>
  <si>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</si>
  <si>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</si>
  <si>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</si>
  <si>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</si>
  <si>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</si>
  <si>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</si>
  <si>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</si>
  <si>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</si>
  <si>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</si>
  <si>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</si>
  <si>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</si>
  <si>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</si>
  <si>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</si>
  <si>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</si>
  <si>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</si>
  <si>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</si>
  <si>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</si>
  <si>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</si>
  <si>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</si>
  <si>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</si>
  <si>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</si>
  <si>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</si>
  <si>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</si>
  <si>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</si>
  <si>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</si>
  <si>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</si>
  <si>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</si>
  <si>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</si>
  <si>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</si>
  <si>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</si>
  <si>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</si>
  <si>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</si>
  <si>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</si>
  <si>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</si>
  <si>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</si>
  <si>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</si>
  <si>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</si>
  <si>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</si>
  <si>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</si>
  <si>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</si>
  <si>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</si>
  <si>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</si>
  <si>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</si>
  <si>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</si>
  <si>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</si>
  <si>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</si>
  <si>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</si>
  <si>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</si>
  <si>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</si>
  <si>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</si>
  <si>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</si>
  <si>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</si>
  <si>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</si>
  <si>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</si>
  <si>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</si>
  <si>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</si>
  <si>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</si>
  <si>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</si>
  <si>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</si>
  <si>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</si>
  <si>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</si>
  <si>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</si>
  <si>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</si>
  <si>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</si>
  <si>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</si>
  <si>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</si>
  <si>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</si>
  <si>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</si>
  <si>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</si>
  <si>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</si>
  <si>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</si>
  <si>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</si>
  <si>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</si>
  <si>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</si>
  <si>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</si>
  <si>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</si>
  <si>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</si>
  <si>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</si>
  <si>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</si>
  <si>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</si>
  <si>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</si>
  <si>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</si>
  <si>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</si>
  <si>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</si>
  <si>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</si>
  <si>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</si>
  <si>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</si>
  <si>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</si>
  <si>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</si>
  <si>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</si>
  <si>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</si>
  <si>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</si>
  <si>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</si>
  <si>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</si>
  <si>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</si>
  <si>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</si>
  <si>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</si>
  <si>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</si>
  <si>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</si>
  <si>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</si>
  <si>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</si>
  <si>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</si>
  <si>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Р/СЗ/47/01/0002</t>
  </si>
  <si>
    <t>Реконструкция КВЛ 6кВ ПС-607 «Касимово»-ТП-07 (Ф-607-29) с заменой провода АС-95 на  СИП-3 1х120 (двойным подвесом) общей протяженностью по трассе  5,9 км (ПИР и СМР)</t>
  </si>
  <si>
    <t>Год раскрытия информации: 2025 год</t>
  </si>
  <si>
    <t>Показатель замены линий электропередачи, км</t>
  </si>
  <si>
    <t>ПУ "Осиновая роща"</t>
  </si>
  <si>
    <t>5,900 км</t>
  </si>
  <si>
    <t>Реконструкция КВЛ-6 кВ ПС-607 «Касимово»-ТП-07 (Ф-607-29)</t>
  </si>
  <si>
    <t>КВЛ-6 кВ ПС-607 «Касимово»-ТП-07 (Ф-607-29) 5,900 км</t>
  </si>
  <si>
    <t>2028 г.</t>
  </si>
  <si>
    <t>ОЛ ф. 607-29 от оп.1 до оп. 131</t>
  </si>
  <si>
    <t>Кабельная вставка</t>
  </si>
  <si>
    <t>КВЛ ф. 607-29 от оп.1 до оп. 131</t>
  </si>
  <si>
    <t>АС-95</t>
  </si>
  <si>
    <t>СИП-3 1х120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</si>
</sst>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6" fillId="0" borderId="1" xfId="3" applyFont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6" sqref="C2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397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395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396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26.57739883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22.147832358333336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3" customWidth="1"/>
    <col min="2" max="2" width="35.28515625" style="163" customWidth="1"/>
    <col min="3" max="3" width="31.140625" style="163" customWidth="1"/>
    <col min="4" max="4" width="25" style="163" customWidth="1"/>
    <col min="5" max="5" width="50" style="163" customWidth="1"/>
    <col min="6" max="6" width="57" style="163" customWidth="1"/>
    <col min="7" max="7" width="57.5703125" style="163" customWidth="1"/>
    <col min="8" max="10" width="20.5703125" style="163" customWidth="1"/>
    <col min="11" max="11" width="16" style="163" customWidth="1"/>
    <col min="12" max="12" width="20.5703125" style="163" customWidth="1"/>
    <col min="13" max="13" width="21.28515625" style="163" customWidth="1"/>
    <col min="14" max="14" width="23.85546875" style="163" customWidth="1"/>
    <col min="15" max="15" width="21" style="163" customWidth="1"/>
    <col min="16" max="16" width="23.85546875" style="163" customWidth="1"/>
    <col min="17" max="17" width="58" style="163" customWidth="1"/>
    <col min="18" max="18" width="27" style="163" customWidth="1"/>
    <col min="19" max="19" width="43" style="163" customWidth="1"/>
    <col min="20" max="16384" width="9.140625" style="16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Р/СЗ/47/01/0002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1"/>
      <c r="U14" s="151"/>
      <c r="V14" s="151"/>
      <c r="W14" s="151"/>
      <c r="X14" s="151"/>
      <c r="Y14" s="151"/>
      <c r="Z14" s="151"/>
      <c r="AA14" s="151"/>
      <c r="AB14" s="151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367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3"/>
      <c r="U17" s="153"/>
      <c r="V17" s="153"/>
      <c r="W17" s="153"/>
      <c r="X17" s="153"/>
      <c r="Y17" s="153"/>
      <c r="Z17" s="153"/>
      <c r="AA17" s="153"/>
      <c r="AB17" s="153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368</v>
      </c>
      <c r="C19" s="185" t="s">
        <v>369</v>
      </c>
      <c r="D19" s="180" t="s">
        <v>370</v>
      </c>
      <c r="E19" s="180" t="s">
        <v>371</v>
      </c>
      <c r="F19" s="180" t="s">
        <v>372</v>
      </c>
      <c r="G19" s="180" t="s">
        <v>373</v>
      </c>
      <c r="H19" s="180" t="s">
        <v>374</v>
      </c>
      <c r="I19" s="180" t="s">
        <v>375</v>
      </c>
      <c r="J19" s="180" t="s">
        <v>376</v>
      </c>
      <c r="K19" s="180" t="s">
        <v>60</v>
      </c>
      <c r="L19" s="180" t="s">
        <v>377</v>
      </c>
      <c r="M19" s="180" t="s">
        <v>378</v>
      </c>
      <c r="N19" s="180" t="s">
        <v>379</v>
      </c>
      <c r="O19" s="180" t="s">
        <v>380</v>
      </c>
      <c r="P19" s="180" t="s">
        <v>381</v>
      </c>
      <c r="Q19" s="180" t="s">
        <v>382</v>
      </c>
      <c r="R19" s="180"/>
      <c r="S19" s="181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4" t="s">
        <v>384</v>
      </c>
      <c r="R20" s="155" t="s">
        <v>385</v>
      </c>
      <c r="S20" s="181"/>
      <c r="T20" s="156"/>
      <c r="U20" s="156"/>
      <c r="V20" s="156"/>
      <c r="W20" s="156"/>
      <c r="X20" s="156"/>
      <c r="Y20" s="156"/>
      <c r="Z20" s="157"/>
      <c r="AA20" s="157"/>
      <c r="AB20" s="157"/>
    </row>
    <row r="21" spans="1:28" s="11" customFormat="1" ht="18.75" x14ac:dyDescent="0.2">
      <c r="A21" s="154">
        <v>1</v>
      </c>
      <c r="B21" s="158">
        <v>2</v>
      </c>
      <c r="C21" s="154">
        <v>3</v>
      </c>
      <c r="D21" s="158">
        <v>4</v>
      </c>
      <c r="E21" s="154">
        <v>5</v>
      </c>
      <c r="F21" s="158">
        <v>6</v>
      </c>
      <c r="G21" s="154">
        <v>7</v>
      </c>
      <c r="H21" s="158">
        <v>8</v>
      </c>
      <c r="I21" s="154">
        <v>9</v>
      </c>
      <c r="J21" s="158">
        <v>10</v>
      </c>
      <c r="K21" s="154">
        <v>11</v>
      </c>
      <c r="L21" s="158">
        <v>12</v>
      </c>
      <c r="M21" s="154">
        <v>13</v>
      </c>
      <c r="N21" s="158">
        <v>14</v>
      </c>
      <c r="O21" s="154">
        <v>15</v>
      </c>
      <c r="P21" s="158">
        <v>16</v>
      </c>
      <c r="Q21" s="154">
        <v>17</v>
      </c>
      <c r="R21" s="158">
        <v>18</v>
      </c>
      <c r="S21" s="154">
        <v>19</v>
      </c>
      <c r="T21" s="156"/>
      <c r="U21" s="156"/>
      <c r="V21" s="156"/>
      <c r="W21" s="156"/>
      <c r="X21" s="156"/>
      <c r="Y21" s="156"/>
      <c r="Z21" s="157"/>
      <c r="AA21" s="157"/>
      <c r="AB21" s="157"/>
    </row>
    <row r="22" spans="1:28" s="161" customFormat="1" ht="19.5" customHeight="1" x14ac:dyDescent="0.3">
      <c r="A22" s="159" t="s">
        <v>353</v>
      </c>
      <c r="B22" s="159" t="s">
        <v>353</v>
      </c>
      <c r="C22" s="159" t="s">
        <v>353</v>
      </c>
      <c r="D22" s="159" t="s">
        <v>353</v>
      </c>
      <c r="E22" s="159" t="s">
        <v>353</v>
      </c>
      <c r="F22" s="159" t="s">
        <v>353</v>
      </c>
      <c r="G22" s="159" t="s">
        <v>353</v>
      </c>
      <c r="H22" s="159" t="s">
        <v>353</v>
      </c>
      <c r="I22" s="159" t="s">
        <v>353</v>
      </c>
      <c r="J22" s="159" t="s">
        <v>353</v>
      </c>
      <c r="K22" s="159" t="s">
        <v>353</v>
      </c>
      <c r="L22" s="159" t="s">
        <v>353</v>
      </c>
      <c r="M22" s="159" t="s">
        <v>353</v>
      </c>
      <c r="N22" s="159" t="s">
        <v>353</v>
      </c>
      <c r="O22" s="159" t="s">
        <v>353</v>
      </c>
      <c r="P22" s="159" t="s">
        <v>353</v>
      </c>
      <c r="Q22" s="159" t="s">
        <v>353</v>
      </c>
      <c r="R22" s="159" t="s">
        <v>353</v>
      </c>
      <c r="S22" s="159" t="s">
        <v>353</v>
      </c>
      <c r="T22" s="160"/>
      <c r="U22" s="160"/>
      <c r="V22" s="160"/>
      <c r="W22" s="160"/>
      <c r="X22" s="160"/>
      <c r="Y22" s="160"/>
      <c r="Z22" s="160"/>
      <c r="AA22" s="160"/>
      <c r="AB22" s="160"/>
    </row>
    <row r="23" spans="1:28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</row>
    <row r="24" spans="1:28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8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</row>
    <row r="26" spans="1:28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</row>
    <row r="27" spans="1:28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</row>
    <row r="28" spans="1:28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8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</row>
    <row r="30" spans="1:28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</row>
    <row r="31" spans="1:28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</row>
    <row r="33" spans="1:28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</row>
    <row r="34" spans="1:28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</row>
    <row r="35" spans="1:28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</row>
    <row r="36" spans="1:28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</row>
    <row r="37" spans="1:28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</row>
    <row r="38" spans="1:28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</row>
    <row r="39" spans="1:28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</row>
    <row r="40" spans="1:28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</row>
    <row r="41" spans="1:28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</row>
    <row r="42" spans="1:28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</row>
    <row r="43" spans="1:28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</row>
    <row r="44" spans="1:28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</row>
    <row r="45" spans="1:28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28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</row>
    <row r="47" spans="1:28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</row>
    <row r="48" spans="1:28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</row>
    <row r="49" spans="1:28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</row>
    <row r="50" spans="1:28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28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</row>
    <row r="52" spans="1:28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</row>
    <row r="53" spans="1:28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</row>
    <row r="54" spans="1:28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</row>
    <row r="55" spans="1:28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</row>
    <row r="56" spans="1:28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</row>
    <row r="57" spans="1:28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</row>
    <row r="58" spans="1:28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</row>
    <row r="59" spans="1:28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</row>
    <row r="60" spans="1:28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</row>
    <row r="61" spans="1:28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</row>
    <row r="62" spans="1:28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</row>
    <row r="63" spans="1:28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</row>
    <row r="64" spans="1:28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</row>
    <row r="65" spans="1:28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</row>
    <row r="66" spans="1:28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</row>
    <row r="68" spans="1:28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</row>
    <row r="69" spans="1:28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</row>
    <row r="70" spans="1:28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</row>
    <row r="71" spans="1:28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</row>
    <row r="72" spans="1:28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</row>
    <row r="73" spans="1:28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</row>
    <row r="74" spans="1:28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</row>
    <row r="75" spans="1:28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</row>
    <row r="76" spans="1:28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</row>
    <row r="77" spans="1:28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</row>
    <row r="78" spans="1:28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</row>
    <row r="79" spans="1:28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</row>
    <row r="80" spans="1:28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</row>
    <row r="81" spans="1:28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</row>
    <row r="82" spans="1:28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</row>
    <row r="83" spans="1:28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</row>
    <row r="84" spans="1:28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</row>
    <row r="85" spans="1:28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</row>
    <row r="86" spans="1:28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</row>
    <row r="87" spans="1:28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</row>
    <row r="88" spans="1:28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</row>
    <row r="89" spans="1:28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</row>
    <row r="90" spans="1:28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</row>
    <row r="91" spans="1:28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</row>
    <row r="92" spans="1:28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</row>
    <row r="93" spans="1:28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</row>
    <row r="94" spans="1:28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</row>
    <row r="95" spans="1:28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</row>
    <row r="96" spans="1:28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</row>
    <row r="97" spans="1:28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</row>
    <row r="98" spans="1:28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</row>
    <row r="99" spans="1:28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</row>
    <row r="100" spans="1:28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</row>
    <row r="101" spans="1:28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</row>
    <row r="102" spans="1:28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</row>
    <row r="103" spans="1:28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</row>
    <row r="104" spans="1:28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</row>
    <row r="105" spans="1:28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</row>
    <row r="106" spans="1:28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</row>
    <row r="107" spans="1:28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</row>
    <row r="108" spans="1:28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</row>
    <row r="109" spans="1:28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</row>
    <row r="110" spans="1:28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</row>
    <row r="111" spans="1:28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</row>
    <row r="112" spans="1:28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</row>
    <row r="113" spans="1:28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</row>
    <row r="114" spans="1:28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</row>
    <row r="116" spans="1:28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</row>
    <row r="117" spans="1:28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</row>
    <row r="118" spans="1:28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</row>
    <row r="119" spans="1:28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</row>
    <row r="120" spans="1:28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</row>
    <row r="121" spans="1:28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</row>
    <row r="122" spans="1:28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</row>
    <row r="123" spans="1:28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</row>
    <row r="124" spans="1:28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</row>
    <row r="125" spans="1:28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162"/>
    </row>
    <row r="126" spans="1:28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</row>
    <row r="127" spans="1:28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</row>
    <row r="128" spans="1:28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</row>
    <row r="129" spans="1:28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</row>
    <row r="130" spans="1:28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</row>
    <row r="131" spans="1:28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</row>
    <row r="132" spans="1:28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</row>
    <row r="133" spans="1:28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</row>
    <row r="134" spans="1:28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</row>
    <row r="135" spans="1:28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</row>
    <row r="136" spans="1:28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</row>
    <row r="137" spans="1:28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</row>
    <row r="138" spans="1:28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</row>
    <row r="139" spans="1:28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</row>
    <row r="140" spans="1:28" x14ac:dyDescent="0.25">
      <c r="A140" s="162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</row>
    <row r="141" spans="1:28" x14ac:dyDescent="0.25">
      <c r="A141" s="162"/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</row>
    <row r="142" spans="1:28" x14ac:dyDescent="0.25">
      <c r="A142" s="162"/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</row>
    <row r="143" spans="1:28" x14ac:dyDescent="0.25">
      <c r="A143" s="162"/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</row>
    <row r="144" spans="1:28" x14ac:dyDescent="0.25">
      <c r="A144" s="162"/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</row>
    <row r="145" spans="1:28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</row>
    <row r="146" spans="1:28" x14ac:dyDescent="0.25">
      <c r="A146" s="162"/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</row>
    <row r="147" spans="1:28" x14ac:dyDescent="0.25">
      <c r="A147" s="162"/>
      <c r="B147" s="162"/>
      <c r="C147" s="162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</row>
    <row r="148" spans="1:28" x14ac:dyDescent="0.25">
      <c r="A148" s="162"/>
      <c r="B148" s="162"/>
      <c r="C148" s="162"/>
      <c r="D148" s="162"/>
      <c r="E148" s="162"/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</row>
    <row r="149" spans="1:28" x14ac:dyDescent="0.25">
      <c r="A149" s="162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</row>
    <row r="150" spans="1:28" x14ac:dyDescent="0.25">
      <c r="A150" s="162"/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62"/>
      <c r="Z150" s="162"/>
      <c r="AA150" s="162"/>
      <c r="AB150" s="162"/>
    </row>
    <row r="151" spans="1:28" x14ac:dyDescent="0.25">
      <c r="A151" s="162"/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</row>
    <row r="152" spans="1:28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</row>
    <row r="153" spans="1:28" x14ac:dyDescent="0.25">
      <c r="A153" s="162"/>
      <c r="B153" s="162"/>
      <c r="C153" s="162"/>
      <c r="D153" s="162"/>
      <c r="E153" s="162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</row>
    <row r="154" spans="1:28" x14ac:dyDescent="0.25">
      <c r="A154" s="162"/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</row>
    <row r="155" spans="1:28" x14ac:dyDescent="0.25">
      <c r="A155" s="162"/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</row>
    <row r="156" spans="1:28" x14ac:dyDescent="0.25">
      <c r="A156" s="162"/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</row>
    <row r="157" spans="1:28" x14ac:dyDescent="0.25">
      <c r="A157" s="162"/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</row>
    <row r="158" spans="1:28" x14ac:dyDescent="0.25">
      <c r="A158" s="162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</row>
    <row r="159" spans="1:28" x14ac:dyDescent="0.25">
      <c r="A159" s="162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</row>
    <row r="160" spans="1:28" x14ac:dyDescent="0.25">
      <c r="A160" s="162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</row>
    <row r="161" spans="1:28" x14ac:dyDescent="0.25">
      <c r="A161" s="162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</row>
    <row r="162" spans="1:28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</row>
    <row r="163" spans="1:28" x14ac:dyDescent="0.25">
      <c r="A163" s="162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</row>
    <row r="164" spans="1:28" x14ac:dyDescent="0.25">
      <c r="A164" s="162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</row>
    <row r="165" spans="1:28" x14ac:dyDescent="0.25">
      <c r="A165" s="162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</row>
    <row r="166" spans="1:28" x14ac:dyDescent="0.25">
      <c r="A166" s="162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</row>
    <row r="167" spans="1:28" x14ac:dyDescent="0.25">
      <c r="A167" s="162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</row>
    <row r="168" spans="1:28" x14ac:dyDescent="0.25">
      <c r="A168" s="162"/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</row>
    <row r="169" spans="1:28" x14ac:dyDescent="0.25">
      <c r="A169" s="162"/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</row>
    <row r="170" spans="1:28" x14ac:dyDescent="0.25">
      <c r="A170" s="162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</row>
    <row r="171" spans="1:28" x14ac:dyDescent="0.25">
      <c r="A171" s="162"/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</row>
    <row r="172" spans="1:28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</row>
    <row r="173" spans="1:28" x14ac:dyDescent="0.25">
      <c r="A173" s="162"/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</row>
    <row r="174" spans="1:28" x14ac:dyDescent="0.25">
      <c r="A174" s="162"/>
      <c r="B174" s="162"/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</row>
    <row r="175" spans="1:28" x14ac:dyDescent="0.25">
      <c r="A175" s="162"/>
      <c r="B175" s="162"/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</row>
    <row r="176" spans="1:28" x14ac:dyDescent="0.25">
      <c r="A176" s="162"/>
      <c r="B176" s="162"/>
      <c r="C176" s="162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</row>
    <row r="177" spans="1:28" x14ac:dyDescent="0.25">
      <c r="A177" s="162"/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</row>
    <row r="178" spans="1:28" x14ac:dyDescent="0.25">
      <c r="A178" s="162"/>
      <c r="B178" s="162"/>
      <c r="C178" s="162"/>
      <c r="D178" s="162"/>
      <c r="E178" s="162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62"/>
      <c r="Y178" s="162"/>
      <c r="Z178" s="162"/>
      <c r="AA178" s="162"/>
      <c r="AB178" s="162"/>
    </row>
    <row r="179" spans="1:28" x14ac:dyDescent="0.25">
      <c r="A179" s="162"/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62"/>
      <c r="Z179" s="162"/>
      <c r="AA179" s="162"/>
      <c r="AB179" s="162"/>
    </row>
    <row r="180" spans="1:28" x14ac:dyDescent="0.25">
      <c r="A180" s="162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</row>
    <row r="181" spans="1:28" x14ac:dyDescent="0.25">
      <c r="A181" s="162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</row>
    <row r="182" spans="1:28" x14ac:dyDescent="0.25">
      <c r="A182" s="162"/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</row>
    <row r="183" spans="1:28" x14ac:dyDescent="0.25">
      <c r="A183" s="162"/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</row>
    <row r="184" spans="1:28" x14ac:dyDescent="0.25">
      <c r="A184" s="162"/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</row>
    <row r="185" spans="1:28" x14ac:dyDescent="0.25">
      <c r="A185" s="162"/>
      <c r="B185" s="162"/>
      <c r="C185" s="162"/>
      <c r="D185" s="162"/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</row>
    <row r="186" spans="1:28" x14ac:dyDescent="0.25">
      <c r="A186" s="162"/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</row>
    <row r="187" spans="1:28" x14ac:dyDescent="0.2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</row>
    <row r="188" spans="1:28" x14ac:dyDescent="0.2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</row>
    <row r="189" spans="1:28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</row>
    <row r="190" spans="1:28" x14ac:dyDescent="0.2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</row>
    <row r="191" spans="1:28" x14ac:dyDescent="0.2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  <c r="AA191" s="162"/>
      <c r="AB191" s="162"/>
    </row>
    <row r="192" spans="1:28" x14ac:dyDescent="0.2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</row>
    <row r="193" spans="1:28" x14ac:dyDescent="0.2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</row>
    <row r="194" spans="1:28" x14ac:dyDescent="0.2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</row>
    <row r="195" spans="1:28" x14ac:dyDescent="0.2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</row>
    <row r="196" spans="1:28" x14ac:dyDescent="0.2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</row>
    <row r="197" spans="1:28" x14ac:dyDescent="0.2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  <c r="AA197" s="162"/>
      <c r="AB197" s="162"/>
    </row>
    <row r="198" spans="1:28" x14ac:dyDescent="0.25">
      <c r="A198" s="162"/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</row>
    <row r="199" spans="1:28" x14ac:dyDescent="0.25">
      <c r="A199" s="162"/>
      <c r="B199" s="162"/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</row>
    <row r="200" spans="1:28" x14ac:dyDescent="0.25">
      <c r="A200" s="162"/>
      <c r="B200" s="162"/>
      <c r="C200" s="162"/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</row>
    <row r="201" spans="1:28" x14ac:dyDescent="0.25">
      <c r="A201" s="162"/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</row>
    <row r="202" spans="1:28" x14ac:dyDescent="0.25">
      <c r="A202" s="162"/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</row>
    <row r="203" spans="1:28" x14ac:dyDescent="0.25">
      <c r="A203" s="162"/>
      <c r="B203" s="162"/>
      <c r="C203" s="162"/>
      <c r="D203" s="162"/>
      <c r="E203" s="162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</row>
    <row r="204" spans="1:28" x14ac:dyDescent="0.25">
      <c r="A204" s="162"/>
      <c r="B204" s="162"/>
      <c r="C204" s="162"/>
      <c r="D204" s="162"/>
      <c r="E204" s="162"/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</row>
    <row r="205" spans="1:28" x14ac:dyDescent="0.25">
      <c r="A205" s="162"/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</row>
    <row r="206" spans="1:28" x14ac:dyDescent="0.25">
      <c r="A206" s="162"/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</row>
    <row r="207" spans="1:28" x14ac:dyDescent="0.25">
      <c r="A207" s="162"/>
      <c r="B207" s="162"/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</row>
    <row r="208" spans="1:28" x14ac:dyDescent="0.25">
      <c r="A208" s="162"/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  <c r="AA208" s="162"/>
      <c r="AB208" s="162"/>
    </row>
    <row r="209" spans="1:28" x14ac:dyDescent="0.25">
      <c r="A209" s="162"/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</row>
    <row r="210" spans="1:28" x14ac:dyDescent="0.25">
      <c r="A210" s="162"/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</row>
    <row r="211" spans="1:28" x14ac:dyDescent="0.25">
      <c r="A211" s="162"/>
      <c r="B211" s="162"/>
      <c r="C211" s="162"/>
      <c r="D211" s="162"/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</row>
    <row r="212" spans="1:28" x14ac:dyDescent="0.25">
      <c r="A212" s="162"/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</row>
    <row r="213" spans="1:28" x14ac:dyDescent="0.25">
      <c r="A213" s="162"/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</row>
    <row r="214" spans="1:28" x14ac:dyDescent="0.25">
      <c r="A214" s="162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</row>
    <row r="215" spans="1:28" x14ac:dyDescent="0.25">
      <c r="A215" s="162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</row>
    <row r="216" spans="1:28" x14ac:dyDescent="0.25">
      <c r="A216" s="162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</row>
    <row r="217" spans="1:28" x14ac:dyDescent="0.25">
      <c r="A217" s="162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</row>
    <row r="218" spans="1:28" x14ac:dyDescent="0.25">
      <c r="A218" s="162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</row>
    <row r="219" spans="1:28" x14ac:dyDescent="0.25">
      <c r="A219" s="162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</row>
    <row r="220" spans="1:28" x14ac:dyDescent="0.25">
      <c r="A220" s="162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</row>
    <row r="221" spans="1:28" x14ac:dyDescent="0.25">
      <c r="A221" s="162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</row>
    <row r="222" spans="1:28" x14ac:dyDescent="0.25">
      <c r="A222" s="162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</row>
    <row r="223" spans="1:28" x14ac:dyDescent="0.25">
      <c r="A223" s="162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</row>
    <row r="224" spans="1:28" x14ac:dyDescent="0.25">
      <c r="A224" s="162"/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</row>
    <row r="225" spans="1:28" x14ac:dyDescent="0.25">
      <c r="A225" s="162"/>
      <c r="B225" s="162"/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</row>
    <row r="226" spans="1:28" x14ac:dyDescent="0.25">
      <c r="A226" s="162"/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</row>
    <row r="227" spans="1:28" x14ac:dyDescent="0.25">
      <c r="A227" s="162"/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</row>
    <row r="228" spans="1:28" x14ac:dyDescent="0.25">
      <c r="A228" s="162"/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</row>
    <row r="229" spans="1:28" x14ac:dyDescent="0.25">
      <c r="A229" s="162"/>
      <c r="B229" s="162"/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</row>
    <row r="230" spans="1:28" x14ac:dyDescent="0.25">
      <c r="A230" s="162"/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</row>
    <row r="231" spans="1:28" x14ac:dyDescent="0.25">
      <c r="A231" s="162"/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</row>
    <row r="232" spans="1:28" x14ac:dyDescent="0.25">
      <c r="A232" s="162"/>
      <c r="B232" s="162"/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</row>
    <row r="233" spans="1:28" x14ac:dyDescent="0.25">
      <c r="A233" s="162"/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</row>
    <row r="234" spans="1:28" x14ac:dyDescent="0.25">
      <c r="A234" s="162"/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</row>
    <row r="235" spans="1:28" x14ac:dyDescent="0.25">
      <c r="A235" s="162"/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</row>
    <row r="236" spans="1:28" x14ac:dyDescent="0.25">
      <c r="A236" s="162"/>
      <c r="B236" s="162"/>
      <c r="C236" s="162"/>
      <c r="D236" s="162"/>
      <c r="E236" s="162"/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</row>
    <row r="237" spans="1:28" x14ac:dyDescent="0.25">
      <c r="A237" s="162"/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</row>
    <row r="238" spans="1:28" x14ac:dyDescent="0.25">
      <c r="A238" s="162"/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</row>
    <row r="239" spans="1:28" x14ac:dyDescent="0.25">
      <c r="A239" s="162"/>
      <c r="B239" s="162"/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28" x14ac:dyDescent="0.25">
      <c r="A240" s="162"/>
      <c r="B240" s="162"/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</row>
    <row r="241" spans="1:28" x14ac:dyDescent="0.25">
      <c r="A241" s="162"/>
      <c r="B241" s="162"/>
      <c r="C241" s="162"/>
      <c r="D241" s="162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</row>
    <row r="242" spans="1:28" x14ac:dyDescent="0.25">
      <c r="A242" s="162"/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</row>
    <row r="243" spans="1:28" x14ac:dyDescent="0.25">
      <c r="A243" s="162"/>
      <c r="B243" s="162"/>
      <c r="C243" s="162"/>
      <c r="D243" s="162"/>
      <c r="E243" s="162"/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</row>
    <row r="244" spans="1:28" x14ac:dyDescent="0.25">
      <c r="A244" s="162"/>
      <c r="B244" s="162"/>
      <c r="C244" s="162"/>
      <c r="D244" s="162"/>
      <c r="E244" s="162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</row>
    <row r="245" spans="1:28" x14ac:dyDescent="0.25">
      <c r="A245" s="162"/>
      <c r="B245" s="162"/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</row>
    <row r="246" spans="1:28" x14ac:dyDescent="0.25">
      <c r="A246" s="162"/>
      <c r="B246" s="162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</row>
    <row r="247" spans="1:28" x14ac:dyDescent="0.25">
      <c r="A247" s="162"/>
      <c r="B247" s="162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</row>
    <row r="248" spans="1:28" x14ac:dyDescent="0.25">
      <c r="A248" s="162"/>
      <c r="B248" s="162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</row>
    <row r="249" spans="1:28" x14ac:dyDescent="0.25">
      <c r="A249" s="162"/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62"/>
      <c r="Z249" s="162"/>
      <c r="AA249" s="162"/>
      <c r="AB249" s="162"/>
    </row>
    <row r="250" spans="1:28" x14ac:dyDescent="0.25">
      <c r="A250" s="162"/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</row>
    <row r="251" spans="1:28" x14ac:dyDescent="0.25">
      <c r="A251" s="162"/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</row>
    <row r="252" spans="1:28" x14ac:dyDescent="0.25">
      <c r="A252" s="162"/>
      <c r="B252" s="162"/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</row>
    <row r="253" spans="1:28" x14ac:dyDescent="0.25">
      <c r="A253" s="162"/>
      <c r="B253" s="162"/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</row>
    <row r="254" spans="1:28" x14ac:dyDescent="0.25">
      <c r="A254" s="162"/>
      <c r="B254" s="162"/>
      <c r="C254" s="162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</row>
    <row r="255" spans="1:28" x14ac:dyDescent="0.25">
      <c r="A255" s="162"/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</row>
    <row r="256" spans="1:28" x14ac:dyDescent="0.25">
      <c r="A256" s="162"/>
      <c r="B256" s="162"/>
      <c r="C256" s="162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62"/>
      <c r="Z256" s="162"/>
      <c r="AA256" s="162"/>
      <c r="AB256" s="162"/>
    </row>
    <row r="257" spans="1:28" x14ac:dyDescent="0.25">
      <c r="A257" s="162"/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28" x14ac:dyDescent="0.25">
      <c r="A258" s="162"/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</row>
    <row r="259" spans="1:28" x14ac:dyDescent="0.25">
      <c r="A259" s="162"/>
      <c r="B259" s="162"/>
      <c r="C259" s="162"/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</row>
    <row r="260" spans="1:28" x14ac:dyDescent="0.25">
      <c r="A260" s="162"/>
      <c r="B260" s="162"/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</row>
    <row r="261" spans="1:28" x14ac:dyDescent="0.25">
      <c r="A261" s="162"/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</row>
    <row r="262" spans="1:28" x14ac:dyDescent="0.25">
      <c r="A262" s="162"/>
      <c r="B262" s="162"/>
      <c r="C262" s="162"/>
      <c r="D262" s="162"/>
      <c r="E262" s="162"/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</row>
    <row r="263" spans="1:28" x14ac:dyDescent="0.25">
      <c r="A263" s="162"/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</row>
    <row r="264" spans="1:28" x14ac:dyDescent="0.25">
      <c r="A264" s="162"/>
      <c r="B264" s="162"/>
      <c r="C264" s="162"/>
      <c r="D264" s="162"/>
      <c r="E264" s="162"/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</row>
    <row r="265" spans="1:28" x14ac:dyDescent="0.25">
      <c r="A265" s="162"/>
      <c r="B265" s="162"/>
      <c r="C265" s="162"/>
      <c r="D265" s="162"/>
      <c r="E265" s="162"/>
      <c r="F265" s="162"/>
      <c r="G265" s="162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</row>
    <row r="266" spans="1:28" x14ac:dyDescent="0.25">
      <c r="A266" s="162"/>
      <c r="B266" s="162"/>
      <c r="C266" s="162"/>
      <c r="D266" s="162"/>
      <c r="E266" s="162"/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</row>
    <row r="267" spans="1:28" x14ac:dyDescent="0.25">
      <c r="A267" s="162"/>
      <c r="B267" s="162"/>
      <c r="C267" s="162"/>
      <c r="D267" s="162"/>
      <c r="E267" s="162"/>
      <c r="F267" s="162"/>
      <c r="G267" s="162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62"/>
      <c r="Z267" s="162"/>
      <c r="AA267" s="162"/>
      <c r="AB267" s="162"/>
    </row>
    <row r="268" spans="1:28" x14ac:dyDescent="0.25">
      <c r="A268" s="162"/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</row>
    <row r="269" spans="1:28" x14ac:dyDescent="0.25">
      <c r="A269" s="162"/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</row>
    <row r="270" spans="1:28" x14ac:dyDescent="0.25">
      <c r="A270" s="162"/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</row>
    <row r="271" spans="1:28" x14ac:dyDescent="0.25">
      <c r="A271" s="162"/>
      <c r="B271" s="162"/>
      <c r="C271" s="162"/>
      <c r="D271" s="162"/>
      <c r="E271" s="162"/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</row>
    <row r="272" spans="1:28" x14ac:dyDescent="0.25">
      <c r="A272" s="162"/>
      <c r="B272" s="162"/>
      <c r="C272" s="162"/>
      <c r="D272" s="162"/>
      <c r="E272" s="162"/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</row>
    <row r="273" spans="1:28" x14ac:dyDescent="0.25">
      <c r="A273" s="162"/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</row>
    <row r="274" spans="1:28" x14ac:dyDescent="0.25">
      <c r="A274" s="162"/>
      <c r="B274" s="162"/>
      <c r="C274" s="162"/>
      <c r="D274" s="162"/>
      <c r="E274" s="162"/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</row>
    <row r="275" spans="1:28" x14ac:dyDescent="0.25">
      <c r="A275" s="162"/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</row>
    <row r="276" spans="1:28" x14ac:dyDescent="0.25">
      <c r="A276" s="162"/>
      <c r="B276" s="162"/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</row>
    <row r="277" spans="1:28" x14ac:dyDescent="0.25">
      <c r="A277" s="162"/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</row>
    <row r="278" spans="1:28" x14ac:dyDescent="0.25">
      <c r="A278" s="162"/>
      <c r="B278" s="162"/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</row>
    <row r="279" spans="1:28" x14ac:dyDescent="0.25">
      <c r="A279" s="162"/>
      <c r="B279" s="162"/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</row>
    <row r="280" spans="1:28" x14ac:dyDescent="0.25">
      <c r="A280" s="162"/>
      <c r="B280" s="162"/>
      <c r="C280" s="162"/>
      <c r="D280" s="162"/>
      <c r="E280" s="162"/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</row>
    <row r="281" spans="1:28" x14ac:dyDescent="0.25">
      <c r="A281" s="162"/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</row>
    <row r="282" spans="1:28" x14ac:dyDescent="0.25">
      <c r="A282" s="162"/>
      <c r="B282" s="162"/>
      <c r="C282" s="162"/>
      <c r="D282" s="162"/>
      <c r="E282" s="162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</row>
    <row r="283" spans="1:28" x14ac:dyDescent="0.25">
      <c r="A283" s="162"/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</row>
    <row r="284" spans="1:28" x14ac:dyDescent="0.25">
      <c r="A284" s="162"/>
      <c r="B284" s="162"/>
      <c r="C284" s="162"/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62"/>
      <c r="Y284" s="162"/>
      <c r="Z284" s="162"/>
      <c r="AA284" s="162"/>
      <c r="AB284" s="162"/>
    </row>
    <row r="285" spans="1:28" x14ac:dyDescent="0.25">
      <c r="A285" s="162"/>
      <c r="B285" s="162"/>
      <c r="C285" s="162"/>
      <c r="D285" s="162"/>
      <c r="E285" s="162"/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</row>
    <row r="286" spans="1:28" x14ac:dyDescent="0.25">
      <c r="A286" s="162"/>
      <c r="B286" s="162"/>
      <c r="C286" s="162"/>
      <c r="D286" s="162"/>
      <c r="E286" s="162"/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</row>
    <row r="287" spans="1:28" x14ac:dyDescent="0.25">
      <c r="A287" s="162"/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</row>
    <row r="288" spans="1:28" x14ac:dyDescent="0.25">
      <c r="A288" s="162"/>
      <c r="B288" s="162"/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</row>
    <row r="289" spans="1:28" x14ac:dyDescent="0.25">
      <c r="A289" s="162"/>
      <c r="B289" s="162"/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</row>
    <row r="290" spans="1:28" x14ac:dyDescent="0.25">
      <c r="A290" s="162"/>
      <c r="B290" s="162"/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</row>
    <row r="291" spans="1:28" x14ac:dyDescent="0.25">
      <c r="A291" s="162"/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</row>
    <row r="292" spans="1:28" x14ac:dyDescent="0.25">
      <c r="A292" s="162"/>
      <c r="B292" s="162"/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</row>
    <row r="293" spans="1:28" x14ac:dyDescent="0.25">
      <c r="A293" s="162"/>
      <c r="B293" s="162"/>
      <c r="C293" s="162"/>
      <c r="D293" s="162"/>
      <c r="E293" s="162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62"/>
      <c r="Z293" s="162"/>
      <c r="AA293" s="162"/>
      <c r="AB293" s="162"/>
    </row>
    <row r="294" spans="1:28" x14ac:dyDescent="0.25">
      <c r="A294" s="162"/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</row>
    <row r="295" spans="1:28" x14ac:dyDescent="0.25">
      <c r="A295" s="162"/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</row>
    <row r="296" spans="1:28" x14ac:dyDescent="0.25">
      <c r="A296" s="162"/>
      <c r="B296" s="162"/>
      <c r="C296" s="162"/>
      <c r="D296" s="162"/>
      <c r="E296" s="162"/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</row>
    <row r="297" spans="1:28" x14ac:dyDescent="0.25">
      <c r="A297" s="162"/>
      <c r="B297" s="162"/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</row>
    <row r="298" spans="1:28" x14ac:dyDescent="0.25">
      <c r="A298" s="162"/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</row>
    <row r="299" spans="1:28" x14ac:dyDescent="0.25">
      <c r="A299" s="162"/>
      <c r="B299" s="162"/>
      <c r="C299" s="162"/>
      <c r="D299" s="162"/>
      <c r="E299" s="162"/>
      <c r="F299" s="162"/>
      <c r="G299" s="162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</row>
    <row r="300" spans="1:28" x14ac:dyDescent="0.25">
      <c r="A300" s="162"/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</row>
    <row r="301" spans="1:28" x14ac:dyDescent="0.25">
      <c r="A301" s="162"/>
      <c r="B301" s="162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Q301" s="162"/>
      <c r="R301" s="162"/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</row>
    <row r="302" spans="1:28" x14ac:dyDescent="0.25">
      <c r="A302" s="162"/>
      <c r="B302" s="162"/>
      <c r="C302" s="162"/>
      <c r="D302" s="162"/>
      <c r="E302" s="162"/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</row>
    <row r="303" spans="1:28" x14ac:dyDescent="0.25">
      <c r="A303" s="162"/>
      <c r="B303" s="162"/>
      <c r="C303" s="162"/>
      <c r="D303" s="162"/>
      <c r="E303" s="162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</row>
    <row r="304" spans="1:28" x14ac:dyDescent="0.25">
      <c r="A304" s="162"/>
      <c r="B304" s="162"/>
      <c r="C304" s="162"/>
      <c r="D304" s="162"/>
      <c r="E304" s="162"/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</row>
    <row r="305" spans="1:28" x14ac:dyDescent="0.25">
      <c r="A305" s="162"/>
      <c r="B305" s="162"/>
      <c r="C305" s="162"/>
      <c r="D305" s="162"/>
      <c r="E305" s="162"/>
      <c r="F305" s="162"/>
      <c r="G305" s="162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</row>
    <row r="306" spans="1:28" x14ac:dyDescent="0.25">
      <c r="A306" s="162"/>
      <c r="B306" s="162"/>
      <c r="C306" s="162"/>
      <c r="D306" s="162"/>
      <c r="E306" s="162"/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62"/>
      <c r="Z306" s="162"/>
      <c r="AA306" s="162"/>
      <c r="AB306" s="162"/>
    </row>
    <row r="307" spans="1:28" x14ac:dyDescent="0.25">
      <c r="A307" s="162"/>
      <c r="B307" s="162"/>
      <c r="C307" s="162"/>
      <c r="D307" s="162"/>
      <c r="E307" s="162"/>
      <c r="F307" s="162"/>
      <c r="G307" s="162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</row>
    <row r="308" spans="1:28" x14ac:dyDescent="0.25">
      <c r="A308" s="162"/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</row>
    <row r="309" spans="1:28" x14ac:dyDescent="0.25">
      <c r="A309" s="162"/>
      <c r="B309" s="162"/>
      <c r="C309" s="162"/>
      <c r="D309" s="162"/>
      <c r="E309" s="162"/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</row>
    <row r="310" spans="1:28" x14ac:dyDescent="0.25">
      <c r="A310" s="162"/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</row>
    <row r="311" spans="1:28" x14ac:dyDescent="0.25">
      <c r="A311" s="162"/>
      <c r="B311" s="162"/>
      <c r="C311" s="162"/>
      <c r="D311" s="162"/>
      <c r="E311" s="162"/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</row>
    <row r="312" spans="1:28" x14ac:dyDescent="0.25">
      <c r="A312" s="162"/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</row>
    <row r="313" spans="1:28" x14ac:dyDescent="0.25">
      <c r="A313" s="162"/>
      <c r="B313" s="162"/>
      <c r="C313" s="162"/>
      <c r="D313" s="162"/>
      <c r="E313" s="162"/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</row>
    <row r="314" spans="1:28" x14ac:dyDescent="0.25">
      <c r="A314" s="162"/>
      <c r="B314" s="162"/>
      <c r="C314" s="162"/>
      <c r="D314" s="162"/>
      <c r="E314" s="162"/>
      <c r="F314" s="162"/>
      <c r="G314" s="162"/>
      <c r="H314" s="162"/>
      <c r="I314" s="162"/>
      <c r="J314" s="162"/>
      <c r="K314" s="162"/>
      <c r="L314" s="162"/>
      <c r="M314" s="162"/>
      <c r="N314" s="162"/>
      <c r="O314" s="162"/>
      <c r="P314" s="162"/>
      <c r="Q314" s="162"/>
      <c r="R314" s="162"/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</row>
    <row r="315" spans="1:28" x14ac:dyDescent="0.25">
      <c r="A315" s="162"/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</row>
    <row r="316" spans="1:28" x14ac:dyDescent="0.25">
      <c r="A316" s="162"/>
      <c r="B316" s="162"/>
      <c r="C316" s="162"/>
      <c r="D316" s="162"/>
      <c r="E316" s="162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</row>
    <row r="317" spans="1:28" x14ac:dyDescent="0.25">
      <c r="A317" s="162"/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</row>
    <row r="318" spans="1:28" x14ac:dyDescent="0.25">
      <c r="A318" s="162"/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62"/>
      <c r="Z318" s="162"/>
      <c r="AA318" s="162"/>
      <c r="AB318" s="162"/>
    </row>
    <row r="319" spans="1:28" x14ac:dyDescent="0.25">
      <c r="A319" s="162"/>
      <c r="B319" s="162"/>
      <c r="C319" s="162"/>
      <c r="D319" s="162"/>
      <c r="E319" s="162"/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</row>
    <row r="320" spans="1:28" x14ac:dyDescent="0.25">
      <c r="A320" s="162"/>
      <c r="B320" s="162"/>
      <c r="C320" s="162"/>
      <c r="D320" s="162"/>
      <c r="E320" s="162"/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</row>
    <row r="321" spans="1:28" x14ac:dyDescent="0.25">
      <c r="A321" s="162"/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</row>
    <row r="322" spans="1:28" x14ac:dyDescent="0.25">
      <c r="A322" s="162"/>
      <c r="B322" s="162"/>
      <c r="C322" s="162"/>
      <c r="D322" s="162"/>
      <c r="E322" s="162"/>
      <c r="F322" s="162"/>
      <c r="G322" s="162"/>
      <c r="H322" s="162"/>
      <c r="I322" s="162"/>
      <c r="J322" s="162"/>
      <c r="K322" s="162"/>
      <c r="L322" s="162"/>
      <c r="M322" s="162"/>
      <c r="N322" s="162"/>
      <c r="O322" s="162"/>
      <c r="P322" s="162"/>
      <c r="Q322" s="162"/>
      <c r="R322" s="162"/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</row>
    <row r="323" spans="1:28" x14ac:dyDescent="0.25">
      <c r="A323" s="162"/>
      <c r="B323" s="162"/>
      <c r="C323" s="162"/>
      <c r="D323" s="162"/>
      <c r="E323" s="162"/>
      <c r="F323" s="162"/>
      <c r="G323" s="162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</row>
    <row r="324" spans="1:28" x14ac:dyDescent="0.25">
      <c r="A324" s="162"/>
      <c r="B324" s="162"/>
      <c r="C324" s="162"/>
      <c r="D324" s="162"/>
      <c r="E324" s="162"/>
      <c r="F324" s="162"/>
      <c r="G324" s="162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</row>
    <row r="325" spans="1:28" x14ac:dyDescent="0.25">
      <c r="A325" s="162"/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</row>
    <row r="326" spans="1:28" x14ac:dyDescent="0.25">
      <c r="A326" s="162"/>
      <c r="B326" s="162"/>
      <c r="C326" s="162"/>
      <c r="D326" s="162"/>
      <c r="E326" s="162"/>
      <c r="F326" s="162"/>
      <c r="G326" s="162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</row>
    <row r="327" spans="1:28" x14ac:dyDescent="0.25">
      <c r="A327" s="162"/>
      <c r="B327" s="162"/>
      <c r="C327" s="162"/>
      <c r="D327" s="162"/>
      <c r="E327" s="162"/>
      <c r="F327" s="162"/>
      <c r="G327" s="162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</row>
    <row r="328" spans="1:28" x14ac:dyDescent="0.25">
      <c r="A328" s="162"/>
      <c r="B328" s="162"/>
      <c r="C328" s="162"/>
      <c r="D328" s="162"/>
      <c r="E328" s="162"/>
      <c r="F328" s="162"/>
      <c r="G328" s="162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</row>
    <row r="329" spans="1:28" x14ac:dyDescent="0.25">
      <c r="A329" s="162"/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</row>
    <row r="330" spans="1:28" x14ac:dyDescent="0.25">
      <c r="A330" s="162"/>
      <c r="B330" s="162"/>
      <c r="C330" s="162"/>
      <c r="D330" s="162"/>
      <c r="E330" s="162"/>
      <c r="F330" s="162"/>
      <c r="G330" s="162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</row>
    <row r="331" spans="1:28" x14ac:dyDescent="0.25">
      <c r="A331" s="162"/>
      <c r="B331" s="162"/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</row>
    <row r="332" spans="1:28" x14ac:dyDescent="0.25">
      <c r="A332" s="162"/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</row>
    <row r="333" spans="1:28" x14ac:dyDescent="0.25">
      <c r="A333" s="162"/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</row>
    <row r="334" spans="1:28" x14ac:dyDescent="0.25">
      <c r="A334" s="162"/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</row>
    <row r="335" spans="1:28" x14ac:dyDescent="0.25">
      <c r="A335" s="162"/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</row>
    <row r="336" spans="1:28" x14ac:dyDescent="0.25">
      <c r="A336" s="162"/>
      <c r="B336" s="162"/>
      <c r="C336" s="162"/>
      <c r="D336" s="162"/>
      <c r="E336" s="162"/>
      <c r="F336" s="162"/>
      <c r="G336" s="162"/>
      <c r="H336" s="162"/>
      <c r="I336" s="162"/>
      <c r="J336" s="162"/>
      <c r="K336" s="162"/>
      <c r="L336" s="162"/>
      <c r="M336" s="162"/>
      <c r="N336" s="162"/>
      <c r="O336" s="162"/>
      <c r="P336" s="162"/>
      <c r="Q336" s="162"/>
      <c r="R336" s="162"/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</row>
    <row r="337" spans="1:28" x14ac:dyDescent="0.25">
      <c r="A337" s="162"/>
      <c r="B337" s="162"/>
      <c r="C337" s="162"/>
      <c r="D337" s="162"/>
      <c r="E337" s="162"/>
      <c r="F337" s="162"/>
      <c r="G337" s="162"/>
      <c r="H337" s="162"/>
      <c r="I337" s="162"/>
      <c r="J337" s="162"/>
      <c r="K337" s="162"/>
      <c r="L337" s="162"/>
      <c r="M337" s="162"/>
      <c r="N337" s="162"/>
      <c r="O337" s="162"/>
      <c r="P337" s="162"/>
      <c r="Q337" s="162"/>
      <c r="R337" s="162"/>
      <c r="S337" s="162"/>
      <c r="T337" s="162"/>
      <c r="U337" s="162"/>
      <c r="V337" s="162"/>
      <c r="W337" s="162"/>
      <c r="X337" s="162"/>
      <c r="Y337" s="162"/>
      <c r="Z337" s="162"/>
      <c r="AA337" s="162"/>
      <c r="AB337" s="162"/>
    </row>
    <row r="338" spans="1:28" x14ac:dyDescent="0.25">
      <c r="A338" s="162"/>
      <c r="B338" s="162"/>
      <c r="C338" s="162"/>
      <c r="D338" s="162"/>
      <c r="E338" s="162"/>
      <c r="F338" s="162"/>
      <c r="G338" s="162"/>
      <c r="H338" s="162"/>
      <c r="I338" s="162"/>
      <c r="J338" s="162"/>
      <c r="K338" s="162"/>
      <c r="L338" s="162"/>
      <c r="M338" s="162"/>
      <c r="N338" s="162"/>
      <c r="O338" s="162"/>
      <c r="P338" s="162"/>
      <c r="Q338" s="162"/>
      <c r="R338" s="162"/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</row>
    <row r="339" spans="1:28" x14ac:dyDescent="0.25">
      <c r="A339" s="162"/>
      <c r="B339" s="162"/>
      <c r="C339" s="162"/>
      <c r="D339" s="162"/>
      <c r="E339" s="162"/>
      <c r="F339" s="162"/>
      <c r="G339" s="162"/>
      <c r="H339" s="162"/>
      <c r="I339" s="162"/>
      <c r="J339" s="162"/>
      <c r="K339" s="162"/>
      <c r="L339" s="162"/>
      <c r="M339" s="162"/>
      <c r="N339" s="162"/>
      <c r="O339" s="162"/>
      <c r="P339" s="162"/>
      <c r="Q339" s="162"/>
      <c r="R339" s="162"/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</row>
    <row r="340" spans="1:28" x14ac:dyDescent="0.25">
      <c r="A340" s="162"/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62"/>
      <c r="M340" s="162"/>
      <c r="N340" s="162"/>
      <c r="O340" s="162"/>
      <c r="P340" s="162"/>
      <c r="Q340" s="162"/>
      <c r="R340" s="162"/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</row>
    <row r="341" spans="1:28" x14ac:dyDescent="0.25">
      <c r="A341" s="162"/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  <c r="P341" s="162"/>
      <c r="Q341" s="162"/>
      <c r="R341" s="162"/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</row>
    <row r="342" spans="1:28" x14ac:dyDescent="0.25">
      <c r="A342" s="162"/>
      <c r="B342" s="162"/>
      <c r="C342" s="162"/>
      <c r="D342" s="162"/>
      <c r="E342" s="162"/>
      <c r="F342" s="162"/>
      <c r="G342" s="162"/>
      <c r="H342" s="162"/>
      <c r="I342" s="162"/>
      <c r="J342" s="162"/>
      <c r="K342" s="162"/>
      <c r="L342" s="162"/>
      <c r="M342" s="162"/>
      <c r="N342" s="162"/>
      <c r="O342" s="162"/>
      <c r="P342" s="162"/>
      <c r="Q342" s="162"/>
      <c r="R342" s="162"/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</row>
    <row r="343" spans="1:28" x14ac:dyDescent="0.25">
      <c r="A343" s="162"/>
      <c r="B343" s="162"/>
      <c r="C343" s="162"/>
      <c r="D343" s="162"/>
      <c r="E343" s="162"/>
      <c r="F343" s="162"/>
      <c r="G343" s="162"/>
      <c r="H343" s="162"/>
      <c r="I343" s="162"/>
      <c r="J343" s="162"/>
      <c r="K343" s="162"/>
      <c r="L343" s="162"/>
      <c r="M343" s="162"/>
      <c r="N343" s="162"/>
      <c r="O343" s="162"/>
      <c r="P343" s="162"/>
      <c r="Q343" s="162"/>
      <c r="R343" s="162"/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</row>
    <row r="344" spans="1:28" x14ac:dyDescent="0.25">
      <c r="A344" s="162"/>
      <c r="B344" s="162"/>
      <c r="C344" s="162"/>
      <c r="D344" s="162"/>
      <c r="E344" s="162"/>
      <c r="F344" s="162"/>
      <c r="G344" s="162"/>
      <c r="H344" s="162"/>
      <c r="I344" s="162"/>
      <c r="J344" s="162"/>
      <c r="K344" s="162"/>
      <c r="L344" s="162"/>
      <c r="M344" s="162"/>
      <c r="N344" s="162"/>
      <c r="O344" s="162"/>
      <c r="P344" s="162"/>
      <c r="Q344" s="162"/>
      <c r="R344" s="162"/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</row>
    <row r="345" spans="1:28" x14ac:dyDescent="0.25">
      <c r="A345" s="162"/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</row>
    <row r="346" spans="1:28" x14ac:dyDescent="0.25">
      <c r="A346" s="162"/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  <c r="P346" s="162"/>
      <c r="Q346" s="162"/>
      <c r="R346" s="162"/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</row>
    <row r="347" spans="1:28" x14ac:dyDescent="0.25">
      <c r="A347" s="162"/>
      <c r="B347" s="162"/>
      <c r="C347" s="162"/>
      <c r="D347" s="162"/>
      <c r="E347" s="162"/>
      <c r="F347" s="162"/>
      <c r="G347" s="162"/>
      <c r="H347" s="162"/>
      <c r="I347" s="162"/>
      <c r="J347" s="162"/>
      <c r="K347" s="162"/>
      <c r="L347" s="162"/>
      <c r="M347" s="162"/>
      <c r="N347" s="162"/>
      <c r="O347" s="162"/>
      <c r="P347" s="162"/>
      <c r="Q347" s="162"/>
      <c r="R347" s="162"/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</row>
    <row r="348" spans="1:28" x14ac:dyDescent="0.25">
      <c r="A348" s="162"/>
      <c r="B348" s="162"/>
      <c r="C348" s="162"/>
      <c r="D348" s="162"/>
      <c r="E348" s="162"/>
      <c r="F348" s="162"/>
      <c r="G348" s="162"/>
      <c r="H348" s="162"/>
      <c r="I348" s="162"/>
      <c r="J348" s="162"/>
      <c r="K348" s="162"/>
      <c r="L348" s="162"/>
      <c r="M348" s="162"/>
      <c r="N348" s="162"/>
      <c r="O348" s="162"/>
      <c r="P348" s="162"/>
      <c r="Q348" s="162"/>
      <c r="R348" s="162"/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</row>
    <row r="349" spans="1:28" x14ac:dyDescent="0.25">
      <c r="A349" s="162"/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2"/>
      <c r="O349" s="162"/>
      <c r="P349" s="162"/>
      <c r="Q349" s="162"/>
      <c r="R349" s="162"/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</row>
    <row r="350" spans="1:28" x14ac:dyDescent="0.25">
      <c r="A350" s="162"/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2"/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</row>
    <row r="351" spans="1:28" x14ac:dyDescent="0.25">
      <c r="A351" s="162"/>
      <c r="B351" s="162"/>
      <c r="C351" s="162"/>
      <c r="D351" s="162"/>
      <c r="E351" s="162"/>
      <c r="F351" s="162"/>
      <c r="G351" s="162"/>
      <c r="H351" s="162"/>
      <c r="I351" s="162"/>
      <c r="J351" s="162"/>
      <c r="K351" s="162"/>
      <c r="L351" s="162"/>
      <c r="M351" s="162"/>
      <c r="N351" s="162"/>
      <c r="O351" s="162"/>
      <c r="P351" s="162"/>
      <c r="Q351" s="162"/>
      <c r="R351" s="162"/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</row>
    <row r="352" spans="1:28" x14ac:dyDescent="0.25">
      <c r="A352" s="162"/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  <c r="O352" s="162"/>
      <c r="P352" s="162"/>
      <c r="Q352" s="162"/>
      <c r="R352" s="162"/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</row>
    <row r="353" spans="1:28" x14ac:dyDescent="0.25">
      <c r="A353" s="162"/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</row>
    <row r="354" spans="1:28" x14ac:dyDescent="0.25">
      <c r="A354" s="162"/>
      <c r="B354" s="162"/>
      <c r="C354" s="162"/>
      <c r="D354" s="162"/>
      <c r="E354" s="162"/>
      <c r="F354" s="162"/>
      <c r="G354" s="162"/>
      <c r="H354" s="162"/>
      <c r="I354" s="162"/>
      <c r="J354" s="162"/>
      <c r="K354" s="162"/>
      <c r="L354" s="162"/>
      <c r="M354" s="162"/>
      <c r="N354" s="162"/>
      <c r="O354" s="162"/>
      <c r="P354" s="162"/>
      <c r="Q354" s="162"/>
      <c r="R354" s="162"/>
      <c r="S354" s="162"/>
      <c r="T354" s="162"/>
      <c r="U354" s="162"/>
      <c r="V354" s="162"/>
      <c r="W354" s="162"/>
      <c r="X354" s="162"/>
      <c r="Y354" s="162"/>
      <c r="Z354" s="162"/>
      <c r="AA354" s="162"/>
      <c r="AB354" s="162"/>
    </row>
    <row r="355" spans="1:28" x14ac:dyDescent="0.25">
      <c r="A355" s="162"/>
      <c r="B355" s="162"/>
      <c r="C355" s="162"/>
      <c r="D355" s="162"/>
      <c r="E355" s="162"/>
      <c r="F355" s="162"/>
      <c r="G355" s="162"/>
      <c r="H355" s="162"/>
      <c r="I355" s="162"/>
      <c r="J355" s="162"/>
      <c r="K355" s="162"/>
      <c r="L355" s="162"/>
      <c r="M355" s="162"/>
      <c r="N355" s="162"/>
      <c r="O355" s="162"/>
      <c r="P355" s="162"/>
      <c r="Q355" s="162"/>
      <c r="R355" s="162"/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</row>
    <row r="356" spans="1:28" x14ac:dyDescent="0.25">
      <c r="A356" s="162"/>
      <c r="B356" s="162"/>
      <c r="C356" s="162"/>
      <c r="D356" s="162"/>
      <c r="E356" s="162"/>
      <c r="F356" s="162"/>
      <c r="G356" s="162"/>
      <c r="H356" s="162"/>
      <c r="I356" s="162"/>
      <c r="J356" s="162"/>
      <c r="K356" s="162"/>
      <c r="L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</row>
    <row r="357" spans="1:28" x14ac:dyDescent="0.25">
      <c r="A357" s="162"/>
      <c r="B357" s="162"/>
      <c r="C357" s="162"/>
      <c r="D357" s="162"/>
      <c r="E357" s="162"/>
      <c r="F357" s="162"/>
      <c r="G357" s="162"/>
      <c r="H357" s="162"/>
      <c r="I357" s="162"/>
      <c r="J357" s="162"/>
      <c r="K357" s="162"/>
      <c r="L357" s="162"/>
      <c r="M357" s="162"/>
      <c r="N357" s="162"/>
      <c r="O357" s="162"/>
      <c r="P357" s="162"/>
      <c r="Q357" s="162"/>
      <c r="R357" s="162"/>
      <c r="S357" s="162"/>
      <c r="T357" s="162"/>
      <c r="U357" s="162"/>
      <c r="V357" s="162"/>
      <c r="W357" s="162"/>
      <c r="X357" s="162"/>
      <c r="Y357" s="162"/>
      <c r="Z357" s="162"/>
      <c r="AA357" s="162"/>
      <c r="AB357" s="162"/>
    </row>
    <row r="358" spans="1:28" x14ac:dyDescent="0.25">
      <c r="A358" s="162"/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  <c r="P358" s="162"/>
      <c r="Q358" s="162"/>
      <c r="R358" s="162"/>
      <c r="S358" s="162"/>
      <c r="T358" s="162"/>
      <c r="U358" s="162"/>
      <c r="V358" s="162"/>
      <c r="W358" s="162"/>
      <c r="X358" s="162"/>
      <c r="Y358" s="162"/>
      <c r="Z358" s="162"/>
      <c r="AA358" s="162"/>
      <c r="AB358" s="162"/>
    </row>
    <row r="359" spans="1:28" x14ac:dyDescent="0.25">
      <c r="A359" s="162"/>
      <c r="B359" s="162"/>
      <c r="C359" s="162"/>
      <c r="D359" s="162"/>
      <c r="E359" s="162"/>
      <c r="F359" s="162"/>
      <c r="G359" s="162"/>
      <c r="H359" s="162"/>
      <c r="I359" s="162"/>
      <c r="J359" s="162"/>
      <c r="K359" s="162"/>
      <c r="L359" s="162"/>
      <c r="M359" s="162"/>
      <c r="N359" s="162"/>
      <c r="O359" s="162"/>
      <c r="P359" s="162"/>
      <c r="Q359" s="162"/>
      <c r="R359" s="162"/>
      <c r="S359" s="162"/>
      <c r="T359" s="162"/>
      <c r="U359" s="162"/>
      <c r="V359" s="162"/>
      <c r="W359" s="162"/>
      <c r="X359" s="162"/>
      <c r="Y359" s="162"/>
      <c r="Z359" s="162"/>
      <c r="AA359" s="162"/>
      <c r="AB359" s="16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H23" sqref="H23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Р/СЗ/47/01/0002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70" zoomScaleNormal="70" workbookViewId="0">
      <selection activeCell="K33" sqref="K33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Р/СЗ/47/01/0002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277" customFormat="1" ht="31.5" x14ac:dyDescent="0.25">
      <c r="A25" s="276" t="s">
        <v>353</v>
      </c>
      <c r="B25" s="276" t="s">
        <v>406</v>
      </c>
      <c r="C25" s="276" t="s">
        <v>404</v>
      </c>
      <c r="D25" s="276" t="s">
        <v>405</v>
      </c>
      <c r="E25" s="276" t="s">
        <v>405</v>
      </c>
      <c r="F25" s="276">
        <v>6</v>
      </c>
      <c r="G25" s="276">
        <v>6</v>
      </c>
      <c r="H25" s="276">
        <v>6</v>
      </c>
      <c r="I25" s="276">
        <v>6</v>
      </c>
      <c r="J25" s="276">
        <v>1984</v>
      </c>
      <c r="K25" s="276" t="s">
        <v>353</v>
      </c>
      <c r="L25" s="276" t="s">
        <v>353</v>
      </c>
      <c r="M25" s="276" t="s">
        <v>407</v>
      </c>
      <c r="N25" s="276" t="s">
        <v>408</v>
      </c>
      <c r="O25" s="276" t="s">
        <v>353</v>
      </c>
      <c r="P25" s="276" t="s">
        <v>353</v>
      </c>
      <c r="Q25" s="276">
        <v>9.1</v>
      </c>
      <c r="R25" s="276">
        <v>9.1</v>
      </c>
      <c r="S25" s="276" t="s">
        <v>353</v>
      </c>
      <c r="T25" s="276" t="s">
        <v>353</v>
      </c>
      <c r="U25" s="276" t="s">
        <v>353</v>
      </c>
      <c r="V25" s="276" t="s">
        <v>353</v>
      </c>
      <c r="W25" s="276" t="s">
        <v>353</v>
      </c>
      <c r="X25" s="276" t="s">
        <v>353</v>
      </c>
      <c r="Y25" s="276" t="s">
        <v>353</v>
      </c>
      <c r="Z25" s="276" t="s">
        <v>353</v>
      </c>
      <c r="AA25" s="276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Р/СЗ/47/01/0002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1" t="s">
        <v>106</v>
      </c>
      <c r="C22" s="92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2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2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2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2">
        <v>2028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2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1" zoomScale="70" zoomScaleNormal="70" workbookViewId="0">
      <selection activeCell="H31" sqref="H31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Р/СЗ/47/01/0002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69">
        <v>46470</v>
      </c>
      <c r="D31" s="169">
        <v>46525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9">
        <v>46535</v>
      </c>
      <c r="D32" s="169">
        <v>46590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7"/>
      <c r="N32" s="167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69">
        <v>46605</v>
      </c>
      <c r="D35" s="169">
        <v>46660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7"/>
      <c r="N35" s="167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69">
        <v>46675</v>
      </c>
      <c r="D37" s="169">
        <v>46730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7"/>
      <c r="N37" s="167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69">
        <v>46745</v>
      </c>
      <c r="D39" s="169">
        <v>46800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7"/>
      <c r="N39" s="167"/>
    </row>
    <row r="40" spans="1:14" ht="33.75" customHeight="1" x14ac:dyDescent="0.25">
      <c r="A40" s="42" t="s">
        <v>156</v>
      </c>
      <c r="B40" s="48" t="s">
        <v>157</v>
      </c>
      <c r="C40" s="169">
        <v>46810</v>
      </c>
      <c r="D40" s="169">
        <v>46865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7"/>
      <c r="N40" s="167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69">
        <v>46880</v>
      </c>
      <c r="D42" s="169">
        <v>46935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7"/>
      <c r="N42" s="167"/>
    </row>
    <row r="43" spans="1:14" ht="34.5" customHeight="1" x14ac:dyDescent="0.25">
      <c r="A43" s="42" t="s">
        <v>161</v>
      </c>
      <c r="B43" s="48" t="s">
        <v>162</v>
      </c>
      <c r="C43" s="169">
        <v>46945</v>
      </c>
      <c r="D43" s="169">
        <v>47000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7"/>
      <c r="N43" s="167"/>
    </row>
    <row r="44" spans="1:14" ht="24.75" customHeight="1" x14ac:dyDescent="0.25">
      <c r="A44" s="42" t="s">
        <v>163</v>
      </c>
      <c r="B44" s="48" t="s">
        <v>164</v>
      </c>
      <c r="C44" s="169">
        <v>47010</v>
      </c>
      <c r="D44" s="169">
        <v>47065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7"/>
      <c r="N44" s="167"/>
    </row>
    <row r="45" spans="1:14" ht="90.75" customHeight="1" x14ac:dyDescent="0.25">
      <c r="A45" s="42" t="s">
        <v>165</v>
      </c>
      <c r="B45" s="48" t="s">
        <v>166</v>
      </c>
      <c r="C45" s="169">
        <v>47075</v>
      </c>
      <c r="D45" s="169">
        <v>47113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7"/>
      <c r="N45" s="167"/>
    </row>
    <row r="46" spans="1:14" ht="167.25" customHeight="1" x14ac:dyDescent="0.25">
      <c r="A46" s="42" t="s">
        <v>167</v>
      </c>
      <c r="B46" s="48" t="s">
        <v>168</v>
      </c>
      <c r="C46" s="169">
        <v>46745</v>
      </c>
      <c r="D46" s="169">
        <v>46800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7"/>
      <c r="N46" s="167"/>
    </row>
    <row r="47" spans="1:14" ht="30.75" customHeight="1" x14ac:dyDescent="0.25">
      <c r="A47" s="42" t="s">
        <v>169</v>
      </c>
      <c r="B47" s="48" t="s">
        <v>170</v>
      </c>
      <c r="C47" s="169">
        <v>46810</v>
      </c>
      <c r="D47" s="169">
        <v>46865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7"/>
      <c r="N47" s="167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69">
        <v>46880</v>
      </c>
      <c r="D49" s="169">
        <v>46935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7"/>
      <c r="N49" s="167"/>
    </row>
    <row r="50" spans="1:14" ht="86.25" customHeight="1" x14ac:dyDescent="0.25">
      <c r="A50" s="42" t="s">
        <v>174</v>
      </c>
      <c r="B50" s="48" t="s">
        <v>175</v>
      </c>
      <c r="C50" s="169">
        <v>46945</v>
      </c>
      <c r="D50" s="169">
        <v>47000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7"/>
      <c r="N50" s="167"/>
    </row>
    <row r="51" spans="1:14" ht="77.25" customHeight="1" x14ac:dyDescent="0.25">
      <c r="A51" s="42" t="s">
        <v>176</v>
      </c>
      <c r="B51" s="48" t="s">
        <v>177</v>
      </c>
      <c r="C51" s="169">
        <v>47010</v>
      </c>
      <c r="D51" s="169">
        <v>47065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7"/>
      <c r="N51" s="167"/>
    </row>
    <row r="52" spans="1:14" ht="71.25" customHeight="1" x14ac:dyDescent="0.25">
      <c r="A52" s="42" t="s">
        <v>178</v>
      </c>
      <c r="B52" s="48" t="s">
        <v>179</v>
      </c>
      <c r="C52" s="169">
        <v>47075</v>
      </c>
      <c r="D52" s="169">
        <v>47113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7"/>
      <c r="N52" s="167"/>
    </row>
    <row r="53" spans="1:14" ht="48" customHeight="1" x14ac:dyDescent="0.25">
      <c r="A53" s="42" t="s">
        <v>180</v>
      </c>
      <c r="B53" s="52" t="s">
        <v>181</v>
      </c>
      <c r="C53" s="169">
        <v>47010</v>
      </c>
      <c r="D53" s="169">
        <v>47065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7"/>
      <c r="N53" s="167"/>
    </row>
    <row r="54" spans="1:14" ht="46.5" customHeight="1" x14ac:dyDescent="0.25">
      <c r="A54" s="42" t="s">
        <v>182</v>
      </c>
      <c r="B54" s="48" t="s">
        <v>183</v>
      </c>
      <c r="C54" s="169">
        <v>47075</v>
      </c>
      <c r="D54" s="169">
        <v>47113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7"/>
      <c r="N54" s="167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G34" sqref="G34"/>
    </sheetView>
  </sheetViews>
  <sheetFormatPr defaultRowHeight="15.75" x14ac:dyDescent="0.25"/>
  <cols>
    <col min="1" max="1" width="9.140625" style="93"/>
    <col min="2" max="2" width="57.85546875" style="93" customWidth="1"/>
    <col min="3" max="3" width="14.85546875" style="93" customWidth="1"/>
    <col min="4" max="4" width="20.42578125" style="93" customWidth="1"/>
    <col min="5" max="5" width="12.85546875" style="93" customWidth="1"/>
    <col min="6" max="17" width="10.7109375" style="93" customWidth="1"/>
    <col min="18" max="18" width="24.85546875" style="93" customWidth="1"/>
    <col min="19" max="16384" width="9.140625" style="93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</row>
    <row r="11" spans="1:18" x14ac:dyDescent="0.25">
      <c r="A11" s="175" t="str">
        <f>'6.1. Паспорт сетевой график'!A12:L12</f>
        <v>Р/СЗ/47/01/0002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5"/>
      <c r="B13" s="95"/>
      <c r="C13" s="95"/>
      <c r="D13" s="95"/>
      <c r="E13" s="95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spans="1:18" ht="52.5" customHeight="1" x14ac:dyDescent="0.25">
      <c r="A14" s="177" t="str">
        <f>'6.1. Паспорт сетевой график'!A15:L15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392</v>
      </c>
      <c r="F20" s="233" t="s">
        <v>355</v>
      </c>
      <c r="G20" s="234"/>
      <c r="H20" s="233" t="s">
        <v>386</v>
      </c>
      <c r="I20" s="234"/>
      <c r="J20" s="233" t="s">
        <v>387</v>
      </c>
      <c r="K20" s="234"/>
      <c r="L20" s="233" t="s">
        <v>388</v>
      </c>
      <c r="M20" s="234"/>
      <c r="N20" s="233" t="s">
        <v>389</v>
      </c>
      <c r="O20" s="234"/>
      <c r="P20" s="233" t="s">
        <v>390</v>
      </c>
      <c r="Q20" s="234"/>
      <c r="R20" s="238" t="s">
        <v>189</v>
      </c>
      <c r="S20" s="97"/>
      <c r="T20" s="97"/>
      <c r="U20" s="97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8" t="s">
        <v>124</v>
      </c>
      <c r="D22" s="99" t="s">
        <v>391</v>
      </c>
      <c r="E22" s="232"/>
      <c r="F22" s="100" t="s">
        <v>190</v>
      </c>
      <c r="G22" s="100" t="s">
        <v>191</v>
      </c>
      <c r="H22" s="100" t="s">
        <v>190</v>
      </c>
      <c r="I22" s="100" t="s">
        <v>191</v>
      </c>
      <c r="J22" s="100" t="s">
        <v>190</v>
      </c>
      <c r="K22" s="100" t="s">
        <v>191</v>
      </c>
      <c r="L22" s="100" t="s">
        <v>190</v>
      </c>
      <c r="M22" s="100" t="s">
        <v>191</v>
      </c>
      <c r="N22" s="100" t="s">
        <v>190</v>
      </c>
      <c r="O22" s="100" t="s">
        <v>191</v>
      </c>
      <c r="P22" s="100" t="s">
        <v>190</v>
      </c>
      <c r="Q22" s="100" t="s">
        <v>191</v>
      </c>
      <c r="R22" s="98" t="s">
        <v>192</v>
      </c>
    </row>
    <row r="23" spans="1:21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  <c r="L23" s="166">
        <v>12</v>
      </c>
      <c r="M23" s="166">
        <v>13</v>
      </c>
      <c r="N23" s="166">
        <v>14</v>
      </c>
      <c r="O23" s="166">
        <v>15</v>
      </c>
      <c r="P23" s="166">
        <v>16</v>
      </c>
      <c r="Q23" s="166">
        <v>17</v>
      </c>
      <c r="R23" s="166">
        <v>18</v>
      </c>
    </row>
    <row r="24" spans="1:21" ht="47.25" customHeight="1" x14ac:dyDescent="0.25">
      <c r="A24" s="102">
        <v>1</v>
      </c>
      <c r="B24" s="103" t="s">
        <v>193</v>
      </c>
      <c r="C24" s="104">
        <v>26.57739883</v>
      </c>
      <c r="D24" s="104">
        <v>26.57739883</v>
      </c>
      <c r="E24" s="107">
        <v>0</v>
      </c>
      <c r="F24" s="107">
        <v>0</v>
      </c>
      <c r="G24" s="165" t="s">
        <v>353</v>
      </c>
      <c r="H24" s="107">
        <v>0</v>
      </c>
      <c r="I24" s="165" t="s">
        <v>353</v>
      </c>
      <c r="J24" s="107">
        <v>0</v>
      </c>
      <c r="K24" s="165" t="s">
        <v>353</v>
      </c>
      <c r="L24" s="107">
        <v>13.288699415</v>
      </c>
      <c r="M24" s="165" t="s">
        <v>353</v>
      </c>
      <c r="N24" s="104">
        <v>13.288699415</v>
      </c>
      <c r="O24" s="165" t="s">
        <v>353</v>
      </c>
      <c r="P24" s="107">
        <v>0</v>
      </c>
      <c r="Q24" s="101" t="s">
        <v>353</v>
      </c>
      <c r="R24" s="107">
        <f>F24+H24+J24+L24+N24+P24</f>
        <v>26.57739883</v>
      </c>
    </row>
    <row r="25" spans="1:21" ht="24" customHeight="1" x14ac:dyDescent="0.25">
      <c r="A25" s="105" t="s">
        <v>194</v>
      </c>
      <c r="B25" s="106" t="s">
        <v>195</v>
      </c>
      <c r="C25" s="107">
        <v>0</v>
      </c>
      <c r="D25" s="107">
        <v>0</v>
      </c>
      <c r="E25" s="107">
        <v>0</v>
      </c>
      <c r="F25" s="107">
        <v>0</v>
      </c>
      <c r="G25" s="92" t="s">
        <v>353</v>
      </c>
      <c r="H25" s="107">
        <v>0</v>
      </c>
      <c r="I25" s="92" t="s">
        <v>353</v>
      </c>
      <c r="J25" s="107">
        <v>0</v>
      </c>
      <c r="K25" s="92" t="s">
        <v>353</v>
      </c>
      <c r="L25" s="107">
        <v>0</v>
      </c>
      <c r="M25" s="92" t="s">
        <v>353</v>
      </c>
      <c r="N25" s="107">
        <v>0</v>
      </c>
      <c r="O25" s="92" t="s">
        <v>353</v>
      </c>
      <c r="P25" s="107">
        <v>0</v>
      </c>
      <c r="Q25" s="92" t="s">
        <v>353</v>
      </c>
      <c r="R25" s="107">
        <f t="shared" ref="R25:R64" si="0">F25+H25+J25+L25+N25+P25</f>
        <v>0</v>
      </c>
    </row>
    <row r="26" spans="1:21" x14ac:dyDescent="0.25">
      <c r="A26" s="105" t="s">
        <v>196</v>
      </c>
      <c r="B26" s="106" t="s">
        <v>197</v>
      </c>
      <c r="C26" s="107">
        <v>0</v>
      </c>
      <c r="D26" s="107">
        <v>0</v>
      </c>
      <c r="E26" s="107">
        <v>0</v>
      </c>
      <c r="F26" s="107">
        <v>0</v>
      </c>
      <c r="G26" s="92" t="s">
        <v>353</v>
      </c>
      <c r="H26" s="107">
        <v>0</v>
      </c>
      <c r="I26" s="92" t="s">
        <v>353</v>
      </c>
      <c r="J26" s="107">
        <v>0</v>
      </c>
      <c r="K26" s="92" t="s">
        <v>353</v>
      </c>
      <c r="L26" s="107">
        <v>0</v>
      </c>
      <c r="M26" s="92" t="s">
        <v>353</v>
      </c>
      <c r="N26" s="107">
        <v>0</v>
      </c>
      <c r="O26" s="92" t="s">
        <v>353</v>
      </c>
      <c r="P26" s="107">
        <v>0</v>
      </c>
      <c r="Q26" s="92" t="s">
        <v>353</v>
      </c>
      <c r="R26" s="107">
        <f t="shared" si="0"/>
        <v>0</v>
      </c>
    </row>
    <row r="27" spans="1:21" ht="31.5" x14ac:dyDescent="0.25">
      <c r="A27" s="105" t="s">
        <v>198</v>
      </c>
      <c r="B27" s="106" t="s">
        <v>199</v>
      </c>
      <c r="C27" s="107">
        <v>26.57739883</v>
      </c>
      <c r="D27" s="107">
        <v>26.57739883</v>
      </c>
      <c r="E27" s="107">
        <v>0</v>
      </c>
      <c r="F27" s="107">
        <v>0</v>
      </c>
      <c r="G27" s="92" t="s">
        <v>353</v>
      </c>
      <c r="H27" s="107">
        <v>0</v>
      </c>
      <c r="I27" s="92" t="s">
        <v>353</v>
      </c>
      <c r="J27" s="107">
        <v>0</v>
      </c>
      <c r="K27" s="92" t="s">
        <v>353</v>
      </c>
      <c r="L27" s="107">
        <v>13.288699415</v>
      </c>
      <c r="M27" s="92" t="s">
        <v>353</v>
      </c>
      <c r="N27" s="107">
        <v>13.288699415</v>
      </c>
      <c r="O27" s="92" t="s">
        <v>353</v>
      </c>
      <c r="P27" s="107">
        <v>0</v>
      </c>
      <c r="Q27" s="92" t="s">
        <v>353</v>
      </c>
      <c r="R27" s="107">
        <f t="shared" si="0"/>
        <v>26.57739883</v>
      </c>
    </row>
    <row r="28" spans="1:21" x14ac:dyDescent="0.25">
      <c r="A28" s="105" t="s">
        <v>200</v>
      </c>
      <c r="B28" s="106" t="s">
        <v>201</v>
      </c>
      <c r="C28" s="107">
        <v>0</v>
      </c>
      <c r="D28" s="107">
        <v>0</v>
      </c>
      <c r="E28" s="107">
        <v>0</v>
      </c>
      <c r="F28" s="107">
        <v>0</v>
      </c>
      <c r="G28" s="92" t="s">
        <v>353</v>
      </c>
      <c r="H28" s="107">
        <v>0</v>
      </c>
      <c r="I28" s="92" t="s">
        <v>353</v>
      </c>
      <c r="J28" s="107">
        <v>0</v>
      </c>
      <c r="K28" s="92" t="s">
        <v>353</v>
      </c>
      <c r="L28" s="107">
        <v>0</v>
      </c>
      <c r="M28" s="92" t="s">
        <v>353</v>
      </c>
      <c r="N28" s="107">
        <v>0</v>
      </c>
      <c r="O28" s="92" t="s">
        <v>353</v>
      </c>
      <c r="P28" s="107">
        <v>0</v>
      </c>
      <c r="Q28" s="92" t="s">
        <v>353</v>
      </c>
      <c r="R28" s="107">
        <f t="shared" si="0"/>
        <v>0</v>
      </c>
    </row>
    <row r="29" spans="1:21" x14ac:dyDescent="0.25">
      <c r="A29" s="105" t="s">
        <v>202</v>
      </c>
      <c r="B29" s="108" t="s">
        <v>203</v>
      </c>
      <c r="C29" s="107">
        <v>0</v>
      </c>
      <c r="D29" s="107">
        <v>0</v>
      </c>
      <c r="E29" s="107">
        <v>0</v>
      </c>
      <c r="F29" s="107">
        <v>0</v>
      </c>
      <c r="G29" s="92" t="s">
        <v>353</v>
      </c>
      <c r="H29" s="107">
        <v>0</v>
      </c>
      <c r="I29" s="92" t="s">
        <v>353</v>
      </c>
      <c r="J29" s="107">
        <v>0</v>
      </c>
      <c r="K29" s="92" t="s">
        <v>353</v>
      </c>
      <c r="L29" s="107">
        <v>0</v>
      </c>
      <c r="M29" s="92" t="s">
        <v>353</v>
      </c>
      <c r="N29" s="107">
        <v>0</v>
      </c>
      <c r="O29" s="92" t="s">
        <v>353</v>
      </c>
      <c r="P29" s="107">
        <v>0</v>
      </c>
      <c r="Q29" s="92" t="s">
        <v>353</v>
      </c>
      <c r="R29" s="107">
        <f t="shared" si="0"/>
        <v>0</v>
      </c>
    </row>
    <row r="30" spans="1:21" ht="47.25" x14ac:dyDescent="0.25">
      <c r="A30" s="102" t="s">
        <v>13</v>
      </c>
      <c r="B30" s="103" t="s">
        <v>204</v>
      </c>
      <c r="C30" s="104">
        <v>22.147832358333336</v>
      </c>
      <c r="D30" s="104">
        <v>22.147832358333336</v>
      </c>
      <c r="E30" s="107">
        <v>0</v>
      </c>
      <c r="F30" s="107">
        <v>0</v>
      </c>
      <c r="G30" s="165" t="s">
        <v>353</v>
      </c>
      <c r="H30" s="107">
        <v>0</v>
      </c>
      <c r="I30" s="165" t="s">
        <v>353</v>
      </c>
      <c r="J30" s="107">
        <v>0</v>
      </c>
      <c r="K30" s="165" t="s">
        <v>353</v>
      </c>
      <c r="L30" s="107">
        <v>0</v>
      </c>
      <c r="M30" s="165" t="s">
        <v>353</v>
      </c>
      <c r="N30" s="104">
        <v>22.147832358333336</v>
      </c>
      <c r="O30" s="165" t="s">
        <v>353</v>
      </c>
      <c r="P30" s="107">
        <v>0</v>
      </c>
      <c r="Q30" s="101" t="s">
        <v>353</v>
      </c>
      <c r="R30" s="107">
        <f t="shared" si="0"/>
        <v>22.147832358333336</v>
      </c>
    </row>
    <row r="31" spans="1:21" x14ac:dyDescent="0.25">
      <c r="A31" s="102" t="s">
        <v>205</v>
      </c>
      <c r="B31" s="106" t="s">
        <v>206</v>
      </c>
      <c r="C31" s="107">
        <v>2.2147832358333335</v>
      </c>
      <c r="D31" s="107">
        <v>2.2147832358333335</v>
      </c>
      <c r="E31" s="107">
        <v>0</v>
      </c>
      <c r="F31" s="107">
        <v>0</v>
      </c>
      <c r="G31" s="92" t="s">
        <v>353</v>
      </c>
      <c r="H31" s="107">
        <v>0</v>
      </c>
      <c r="I31" s="92" t="s">
        <v>353</v>
      </c>
      <c r="J31" s="107">
        <v>0</v>
      </c>
      <c r="K31" s="92" t="s">
        <v>353</v>
      </c>
      <c r="L31" s="107">
        <v>0</v>
      </c>
      <c r="M31" s="92" t="s">
        <v>353</v>
      </c>
      <c r="N31" s="107">
        <v>2.2147832358333335</v>
      </c>
      <c r="O31" s="92" t="s">
        <v>353</v>
      </c>
      <c r="P31" s="107">
        <v>0</v>
      </c>
      <c r="Q31" s="92" t="s">
        <v>353</v>
      </c>
      <c r="R31" s="107">
        <f t="shared" si="0"/>
        <v>2.2147832358333335</v>
      </c>
    </row>
    <row r="32" spans="1:21" ht="31.5" x14ac:dyDescent="0.25">
      <c r="A32" s="102" t="s">
        <v>207</v>
      </c>
      <c r="B32" s="106" t="s">
        <v>208</v>
      </c>
      <c r="C32" s="107">
        <v>7.7517413254166669</v>
      </c>
      <c r="D32" s="107">
        <v>7.7517413254166669</v>
      </c>
      <c r="E32" s="107">
        <v>0</v>
      </c>
      <c r="F32" s="107">
        <v>0</v>
      </c>
      <c r="G32" s="92" t="s">
        <v>353</v>
      </c>
      <c r="H32" s="107">
        <v>0</v>
      </c>
      <c r="I32" s="92" t="s">
        <v>353</v>
      </c>
      <c r="J32" s="107">
        <v>0</v>
      </c>
      <c r="K32" s="92" t="s">
        <v>353</v>
      </c>
      <c r="L32" s="107">
        <v>0</v>
      </c>
      <c r="M32" s="92" t="s">
        <v>353</v>
      </c>
      <c r="N32" s="107">
        <v>7.7517413254166669</v>
      </c>
      <c r="O32" s="92" t="s">
        <v>353</v>
      </c>
      <c r="P32" s="107">
        <v>0</v>
      </c>
      <c r="Q32" s="92" t="s">
        <v>353</v>
      </c>
      <c r="R32" s="107">
        <f t="shared" si="0"/>
        <v>7.7517413254166669</v>
      </c>
    </row>
    <row r="33" spans="1:18" x14ac:dyDescent="0.25">
      <c r="A33" s="102" t="s">
        <v>209</v>
      </c>
      <c r="B33" s="106" t="s">
        <v>210</v>
      </c>
      <c r="C33" s="107">
        <v>11.073916179166668</v>
      </c>
      <c r="D33" s="107">
        <v>11.073916179166668</v>
      </c>
      <c r="E33" s="107">
        <v>0</v>
      </c>
      <c r="F33" s="107">
        <v>0</v>
      </c>
      <c r="G33" s="92" t="s">
        <v>353</v>
      </c>
      <c r="H33" s="107">
        <v>0</v>
      </c>
      <c r="I33" s="92" t="s">
        <v>353</v>
      </c>
      <c r="J33" s="107">
        <v>0</v>
      </c>
      <c r="K33" s="92" t="s">
        <v>353</v>
      </c>
      <c r="L33" s="107">
        <v>0</v>
      </c>
      <c r="M33" s="92" t="s">
        <v>353</v>
      </c>
      <c r="N33" s="107">
        <v>11.073916179166668</v>
      </c>
      <c r="O33" s="92" t="s">
        <v>353</v>
      </c>
      <c r="P33" s="107">
        <v>0</v>
      </c>
      <c r="Q33" s="92" t="s">
        <v>353</v>
      </c>
      <c r="R33" s="107">
        <f t="shared" si="0"/>
        <v>11.073916179166668</v>
      </c>
    </row>
    <row r="34" spans="1:18" x14ac:dyDescent="0.25">
      <c r="A34" s="102" t="s">
        <v>211</v>
      </c>
      <c r="B34" s="106" t="s">
        <v>212</v>
      </c>
      <c r="C34" s="107">
        <v>1.107391617916667</v>
      </c>
      <c r="D34" s="107">
        <v>1.107391617916667</v>
      </c>
      <c r="E34" s="107">
        <v>0</v>
      </c>
      <c r="F34" s="107">
        <v>0</v>
      </c>
      <c r="G34" s="92" t="s">
        <v>353</v>
      </c>
      <c r="H34" s="107">
        <v>0</v>
      </c>
      <c r="I34" s="92" t="s">
        <v>353</v>
      </c>
      <c r="J34" s="107">
        <v>0</v>
      </c>
      <c r="K34" s="92" t="s">
        <v>353</v>
      </c>
      <c r="L34" s="107">
        <v>0</v>
      </c>
      <c r="M34" s="92" t="s">
        <v>353</v>
      </c>
      <c r="N34" s="107">
        <v>1.107391617916667</v>
      </c>
      <c r="O34" s="92" t="s">
        <v>353</v>
      </c>
      <c r="P34" s="107">
        <v>0</v>
      </c>
      <c r="Q34" s="92" t="s">
        <v>353</v>
      </c>
      <c r="R34" s="107">
        <f t="shared" si="0"/>
        <v>1.107391617916667</v>
      </c>
    </row>
    <row r="35" spans="1:18" ht="31.5" x14ac:dyDescent="0.25">
      <c r="A35" s="102" t="s">
        <v>14</v>
      </c>
      <c r="B35" s="103" t="s">
        <v>213</v>
      </c>
      <c r="C35" s="107">
        <v>0</v>
      </c>
      <c r="D35" s="107">
        <v>0</v>
      </c>
      <c r="E35" s="107">
        <v>0</v>
      </c>
      <c r="F35" s="107">
        <v>0</v>
      </c>
      <c r="G35" s="165" t="s">
        <v>353</v>
      </c>
      <c r="H35" s="107">
        <v>0</v>
      </c>
      <c r="I35" s="165" t="s">
        <v>353</v>
      </c>
      <c r="J35" s="107">
        <v>0</v>
      </c>
      <c r="K35" s="165" t="s">
        <v>353</v>
      </c>
      <c r="L35" s="107">
        <v>0</v>
      </c>
      <c r="M35" s="165" t="s">
        <v>353</v>
      </c>
      <c r="N35" s="107">
        <v>0</v>
      </c>
      <c r="O35" s="165" t="s">
        <v>353</v>
      </c>
      <c r="P35" s="107">
        <v>0</v>
      </c>
      <c r="Q35" s="101" t="s">
        <v>353</v>
      </c>
      <c r="R35" s="107">
        <f t="shared" si="0"/>
        <v>0</v>
      </c>
    </row>
    <row r="36" spans="1:18" ht="31.5" x14ac:dyDescent="0.25">
      <c r="A36" s="105" t="s">
        <v>214</v>
      </c>
      <c r="B36" s="109" t="s">
        <v>215</v>
      </c>
      <c r="C36" s="107">
        <v>0</v>
      </c>
      <c r="D36" s="107">
        <v>0</v>
      </c>
      <c r="E36" s="107">
        <v>0</v>
      </c>
      <c r="F36" s="107">
        <v>0</v>
      </c>
      <c r="G36" s="92" t="s">
        <v>353</v>
      </c>
      <c r="H36" s="107">
        <v>0</v>
      </c>
      <c r="I36" s="92" t="s">
        <v>353</v>
      </c>
      <c r="J36" s="107">
        <v>0</v>
      </c>
      <c r="K36" s="92" t="s">
        <v>353</v>
      </c>
      <c r="L36" s="107">
        <v>0</v>
      </c>
      <c r="M36" s="92" t="s">
        <v>353</v>
      </c>
      <c r="N36" s="107">
        <v>0</v>
      </c>
      <c r="O36" s="92" t="s">
        <v>353</v>
      </c>
      <c r="P36" s="107">
        <v>0</v>
      </c>
      <c r="Q36" s="92" t="s">
        <v>353</v>
      </c>
      <c r="R36" s="107">
        <f t="shared" si="0"/>
        <v>0</v>
      </c>
    </row>
    <row r="37" spans="1:18" x14ac:dyDescent="0.25">
      <c r="A37" s="105" t="s">
        <v>216</v>
      </c>
      <c r="B37" s="109" t="s">
        <v>217</v>
      </c>
      <c r="C37" s="107">
        <v>0.4</v>
      </c>
      <c r="D37" s="107">
        <v>0.4</v>
      </c>
      <c r="E37" s="107">
        <v>0</v>
      </c>
      <c r="F37" s="107">
        <v>0</v>
      </c>
      <c r="G37" s="92" t="s">
        <v>353</v>
      </c>
      <c r="H37" s="107">
        <v>0</v>
      </c>
      <c r="I37" s="92" t="s">
        <v>353</v>
      </c>
      <c r="J37" s="107">
        <v>0</v>
      </c>
      <c r="K37" s="92" t="s">
        <v>353</v>
      </c>
      <c r="L37" s="107">
        <v>0</v>
      </c>
      <c r="M37" s="92" t="s">
        <v>353</v>
      </c>
      <c r="N37" s="107">
        <v>0.4</v>
      </c>
      <c r="O37" s="92" t="s">
        <v>353</v>
      </c>
      <c r="P37" s="107">
        <v>0</v>
      </c>
      <c r="Q37" s="92" t="s">
        <v>353</v>
      </c>
      <c r="R37" s="107">
        <f t="shared" si="0"/>
        <v>0.4</v>
      </c>
    </row>
    <row r="38" spans="1:18" x14ac:dyDescent="0.25">
      <c r="A38" s="105" t="s">
        <v>218</v>
      </c>
      <c r="B38" s="109" t="s">
        <v>219</v>
      </c>
      <c r="C38" s="107">
        <v>0</v>
      </c>
      <c r="D38" s="107">
        <v>0</v>
      </c>
      <c r="E38" s="107">
        <v>0</v>
      </c>
      <c r="F38" s="107">
        <v>0</v>
      </c>
      <c r="G38" s="92" t="s">
        <v>353</v>
      </c>
      <c r="H38" s="107">
        <v>0</v>
      </c>
      <c r="I38" s="92" t="s">
        <v>353</v>
      </c>
      <c r="J38" s="107">
        <v>0</v>
      </c>
      <c r="K38" s="92" t="s">
        <v>353</v>
      </c>
      <c r="L38" s="107">
        <v>0</v>
      </c>
      <c r="M38" s="92" t="s">
        <v>353</v>
      </c>
      <c r="N38" s="107">
        <v>0</v>
      </c>
      <c r="O38" s="92" t="s">
        <v>353</v>
      </c>
      <c r="P38" s="107">
        <v>0</v>
      </c>
      <c r="Q38" s="92" t="s">
        <v>353</v>
      </c>
      <c r="R38" s="107">
        <f t="shared" si="0"/>
        <v>0</v>
      </c>
    </row>
    <row r="39" spans="1:18" ht="31.5" x14ac:dyDescent="0.25">
      <c r="A39" s="105" t="s">
        <v>220</v>
      </c>
      <c r="B39" s="106" t="s">
        <v>221</v>
      </c>
      <c r="C39" s="107">
        <v>0</v>
      </c>
      <c r="D39" s="107">
        <v>0</v>
      </c>
      <c r="E39" s="107">
        <v>0</v>
      </c>
      <c r="F39" s="107">
        <v>0</v>
      </c>
      <c r="G39" s="92" t="s">
        <v>353</v>
      </c>
      <c r="H39" s="107">
        <v>0</v>
      </c>
      <c r="I39" s="92" t="s">
        <v>353</v>
      </c>
      <c r="J39" s="107">
        <v>0</v>
      </c>
      <c r="K39" s="92" t="s">
        <v>353</v>
      </c>
      <c r="L39" s="107">
        <v>0</v>
      </c>
      <c r="M39" s="92" t="s">
        <v>353</v>
      </c>
      <c r="N39" s="107">
        <v>0</v>
      </c>
      <c r="O39" s="92" t="s">
        <v>353</v>
      </c>
      <c r="P39" s="107">
        <v>0</v>
      </c>
      <c r="Q39" s="92" t="s">
        <v>353</v>
      </c>
      <c r="R39" s="107">
        <f t="shared" si="0"/>
        <v>0</v>
      </c>
    </row>
    <row r="40" spans="1:18" ht="31.5" x14ac:dyDescent="0.25">
      <c r="A40" s="105" t="s">
        <v>222</v>
      </c>
      <c r="B40" s="106" t="s">
        <v>223</v>
      </c>
      <c r="C40" s="107">
        <v>0</v>
      </c>
      <c r="D40" s="107">
        <v>0</v>
      </c>
      <c r="E40" s="107">
        <v>0</v>
      </c>
      <c r="F40" s="107">
        <v>0</v>
      </c>
      <c r="G40" s="92" t="s">
        <v>353</v>
      </c>
      <c r="H40" s="107">
        <v>0</v>
      </c>
      <c r="I40" s="92" t="s">
        <v>353</v>
      </c>
      <c r="J40" s="107">
        <v>0</v>
      </c>
      <c r="K40" s="92" t="s">
        <v>353</v>
      </c>
      <c r="L40" s="107">
        <v>0</v>
      </c>
      <c r="M40" s="92" t="s">
        <v>353</v>
      </c>
      <c r="N40" s="107">
        <v>0</v>
      </c>
      <c r="O40" s="92" t="s">
        <v>353</v>
      </c>
      <c r="P40" s="107">
        <v>0</v>
      </c>
      <c r="Q40" s="92" t="s">
        <v>353</v>
      </c>
      <c r="R40" s="107">
        <f t="shared" si="0"/>
        <v>0</v>
      </c>
    </row>
    <row r="41" spans="1:18" x14ac:dyDescent="0.25">
      <c r="A41" s="105" t="s">
        <v>224</v>
      </c>
      <c r="B41" s="106" t="s">
        <v>225</v>
      </c>
      <c r="C41" s="107">
        <v>0</v>
      </c>
      <c r="D41" s="107">
        <v>0</v>
      </c>
      <c r="E41" s="107">
        <v>0</v>
      </c>
      <c r="F41" s="107">
        <v>0</v>
      </c>
      <c r="G41" s="92" t="s">
        <v>353</v>
      </c>
      <c r="H41" s="107">
        <v>0</v>
      </c>
      <c r="I41" s="92" t="s">
        <v>353</v>
      </c>
      <c r="J41" s="107">
        <v>0</v>
      </c>
      <c r="K41" s="92" t="s">
        <v>353</v>
      </c>
      <c r="L41" s="107">
        <v>0</v>
      </c>
      <c r="M41" s="92" t="s">
        <v>353</v>
      </c>
      <c r="N41" s="107">
        <v>0</v>
      </c>
      <c r="O41" s="92" t="s">
        <v>353</v>
      </c>
      <c r="P41" s="107">
        <v>0</v>
      </c>
      <c r="Q41" s="92" t="s">
        <v>353</v>
      </c>
      <c r="R41" s="107">
        <f t="shared" si="0"/>
        <v>0</v>
      </c>
    </row>
    <row r="42" spans="1:18" ht="18.75" x14ac:dyDescent="0.25">
      <c r="A42" s="105" t="s">
        <v>226</v>
      </c>
      <c r="B42" s="109" t="s">
        <v>227</v>
      </c>
      <c r="C42" s="107">
        <v>0</v>
      </c>
      <c r="D42" s="107">
        <v>0</v>
      </c>
      <c r="E42" s="107">
        <v>0</v>
      </c>
      <c r="F42" s="107">
        <v>0</v>
      </c>
      <c r="G42" s="92" t="s">
        <v>353</v>
      </c>
      <c r="H42" s="107">
        <v>0</v>
      </c>
      <c r="I42" s="92" t="s">
        <v>353</v>
      </c>
      <c r="J42" s="107">
        <v>0</v>
      </c>
      <c r="K42" s="92" t="s">
        <v>353</v>
      </c>
      <c r="L42" s="107">
        <v>0</v>
      </c>
      <c r="M42" s="92" t="s">
        <v>353</v>
      </c>
      <c r="N42" s="107">
        <v>0</v>
      </c>
      <c r="O42" s="92" t="s">
        <v>353</v>
      </c>
      <c r="P42" s="107">
        <v>0</v>
      </c>
      <c r="Q42" s="92" t="s">
        <v>353</v>
      </c>
      <c r="R42" s="107">
        <f t="shared" si="0"/>
        <v>0</v>
      </c>
    </row>
    <row r="43" spans="1:18" x14ac:dyDescent="0.25">
      <c r="A43" s="102" t="s">
        <v>16</v>
      </c>
      <c r="B43" s="103" t="s">
        <v>228</v>
      </c>
      <c r="C43" s="107">
        <v>0</v>
      </c>
      <c r="D43" s="107">
        <v>0</v>
      </c>
      <c r="E43" s="107">
        <v>0</v>
      </c>
      <c r="F43" s="107">
        <v>0</v>
      </c>
      <c r="G43" s="165" t="s">
        <v>353</v>
      </c>
      <c r="H43" s="107">
        <v>0</v>
      </c>
      <c r="I43" s="165" t="s">
        <v>353</v>
      </c>
      <c r="J43" s="107">
        <v>0</v>
      </c>
      <c r="K43" s="165" t="s">
        <v>353</v>
      </c>
      <c r="L43" s="107">
        <v>0</v>
      </c>
      <c r="M43" s="165" t="s">
        <v>353</v>
      </c>
      <c r="N43" s="107">
        <v>0</v>
      </c>
      <c r="O43" s="165" t="s">
        <v>353</v>
      </c>
      <c r="P43" s="107">
        <v>0</v>
      </c>
      <c r="Q43" s="101" t="s">
        <v>353</v>
      </c>
      <c r="R43" s="107">
        <f t="shared" si="0"/>
        <v>0</v>
      </c>
    </row>
    <row r="44" spans="1:18" x14ac:dyDescent="0.25">
      <c r="A44" s="105" t="s">
        <v>229</v>
      </c>
      <c r="B44" s="106" t="s">
        <v>230</v>
      </c>
      <c r="C44" s="107">
        <v>0</v>
      </c>
      <c r="D44" s="107">
        <v>0</v>
      </c>
      <c r="E44" s="107">
        <v>0</v>
      </c>
      <c r="F44" s="107">
        <v>0</v>
      </c>
      <c r="G44" s="92" t="s">
        <v>353</v>
      </c>
      <c r="H44" s="107">
        <v>0</v>
      </c>
      <c r="I44" s="92" t="s">
        <v>353</v>
      </c>
      <c r="J44" s="107">
        <v>0</v>
      </c>
      <c r="K44" s="92" t="s">
        <v>353</v>
      </c>
      <c r="L44" s="107">
        <v>0</v>
      </c>
      <c r="M44" s="92" t="s">
        <v>353</v>
      </c>
      <c r="N44" s="107">
        <v>0</v>
      </c>
      <c r="O44" s="92" t="s">
        <v>353</v>
      </c>
      <c r="P44" s="107">
        <v>0</v>
      </c>
      <c r="Q44" s="92" t="s">
        <v>353</v>
      </c>
      <c r="R44" s="107">
        <f t="shared" si="0"/>
        <v>0</v>
      </c>
    </row>
    <row r="45" spans="1:18" x14ac:dyDescent="0.25">
      <c r="A45" s="105" t="s">
        <v>231</v>
      </c>
      <c r="B45" s="106" t="s">
        <v>217</v>
      </c>
      <c r="C45" s="107">
        <v>0.4</v>
      </c>
      <c r="D45" s="107">
        <v>0.4</v>
      </c>
      <c r="E45" s="107">
        <v>0</v>
      </c>
      <c r="F45" s="107">
        <v>0</v>
      </c>
      <c r="G45" s="92" t="s">
        <v>353</v>
      </c>
      <c r="H45" s="107">
        <v>0</v>
      </c>
      <c r="I45" s="92" t="s">
        <v>353</v>
      </c>
      <c r="J45" s="107">
        <v>0</v>
      </c>
      <c r="K45" s="92" t="s">
        <v>353</v>
      </c>
      <c r="L45" s="107">
        <v>0</v>
      </c>
      <c r="M45" s="92" t="s">
        <v>353</v>
      </c>
      <c r="N45" s="107">
        <v>0.4</v>
      </c>
      <c r="O45" s="92" t="s">
        <v>353</v>
      </c>
      <c r="P45" s="107">
        <v>0</v>
      </c>
      <c r="Q45" s="92" t="s">
        <v>353</v>
      </c>
      <c r="R45" s="107">
        <f t="shared" si="0"/>
        <v>0.4</v>
      </c>
    </row>
    <row r="46" spans="1:18" x14ac:dyDescent="0.25">
      <c r="A46" s="105" t="s">
        <v>232</v>
      </c>
      <c r="B46" s="106" t="s">
        <v>219</v>
      </c>
      <c r="C46" s="107">
        <v>0</v>
      </c>
      <c r="D46" s="107">
        <v>0</v>
      </c>
      <c r="E46" s="107">
        <v>0</v>
      </c>
      <c r="F46" s="107">
        <v>0</v>
      </c>
      <c r="G46" s="92" t="s">
        <v>353</v>
      </c>
      <c r="H46" s="107">
        <v>0</v>
      </c>
      <c r="I46" s="92" t="s">
        <v>353</v>
      </c>
      <c r="J46" s="107">
        <v>0</v>
      </c>
      <c r="K46" s="92" t="s">
        <v>353</v>
      </c>
      <c r="L46" s="107">
        <v>0</v>
      </c>
      <c r="M46" s="92" t="s">
        <v>353</v>
      </c>
      <c r="N46" s="107">
        <v>0</v>
      </c>
      <c r="O46" s="92" t="s">
        <v>353</v>
      </c>
      <c r="P46" s="107">
        <v>0</v>
      </c>
      <c r="Q46" s="92" t="s">
        <v>353</v>
      </c>
      <c r="R46" s="107">
        <f t="shared" si="0"/>
        <v>0</v>
      </c>
    </row>
    <row r="47" spans="1:18" ht="31.5" x14ac:dyDescent="0.25">
      <c r="A47" s="105" t="s">
        <v>233</v>
      </c>
      <c r="B47" s="106" t="s">
        <v>221</v>
      </c>
      <c r="C47" s="107">
        <v>0</v>
      </c>
      <c r="D47" s="107">
        <v>0</v>
      </c>
      <c r="E47" s="107">
        <v>0</v>
      </c>
      <c r="F47" s="107">
        <v>0</v>
      </c>
      <c r="G47" s="92" t="s">
        <v>353</v>
      </c>
      <c r="H47" s="107">
        <v>0</v>
      </c>
      <c r="I47" s="92" t="s">
        <v>353</v>
      </c>
      <c r="J47" s="107">
        <v>0</v>
      </c>
      <c r="K47" s="92" t="s">
        <v>353</v>
      </c>
      <c r="L47" s="107">
        <v>0</v>
      </c>
      <c r="M47" s="92" t="s">
        <v>353</v>
      </c>
      <c r="N47" s="107">
        <v>0</v>
      </c>
      <c r="O47" s="92" t="s">
        <v>353</v>
      </c>
      <c r="P47" s="107">
        <v>0</v>
      </c>
      <c r="Q47" s="92" t="s">
        <v>353</v>
      </c>
      <c r="R47" s="107">
        <f t="shared" si="0"/>
        <v>0</v>
      </c>
    </row>
    <row r="48" spans="1:18" ht="31.5" x14ac:dyDescent="0.25">
      <c r="A48" s="105" t="s">
        <v>234</v>
      </c>
      <c r="B48" s="106" t="s">
        <v>223</v>
      </c>
      <c r="C48" s="107">
        <v>0</v>
      </c>
      <c r="D48" s="107">
        <v>0</v>
      </c>
      <c r="E48" s="107">
        <v>0</v>
      </c>
      <c r="F48" s="107">
        <v>0</v>
      </c>
      <c r="G48" s="92" t="s">
        <v>353</v>
      </c>
      <c r="H48" s="107">
        <v>0</v>
      </c>
      <c r="I48" s="92" t="s">
        <v>353</v>
      </c>
      <c r="J48" s="107">
        <v>0</v>
      </c>
      <c r="K48" s="92" t="s">
        <v>353</v>
      </c>
      <c r="L48" s="107">
        <v>0</v>
      </c>
      <c r="M48" s="92" t="s">
        <v>353</v>
      </c>
      <c r="N48" s="107">
        <v>0</v>
      </c>
      <c r="O48" s="92" t="s">
        <v>353</v>
      </c>
      <c r="P48" s="107">
        <v>0</v>
      </c>
      <c r="Q48" s="92" t="s">
        <v>353</v>
      </c>
      <c r="R48" s="107">
        <f t="shared" si="0"/>
        <v>0</v>
      </c>
    </row>
    <row r="49" spans="1:18" x14ac:dyDescent="0.25">
      <c r="A49" s="105" t="s">
        <v>235</v>
      </c>
      <c r="B49" s="106" t="s">
        <v>225</v>
      </c>
      <c r="C49" s="107">
        <v>0</v>
      </c>
      <c r="D49" s="107">
        <v>0</v>
      </c>
      <c r="E49" s="107">
        <v>0</v>
      </c>
      <c r="F49" s="107">
        <v>0</v>
      </c>
      <c r="G49" s="92" t="s">
        <v>353</v>
      </c>
      <c r="H49" s="107">
        <v>0</v>
      </c>
      <c r="I49" s="92" t="s">
        <v>353</v>
      </c>
      <c r="J49" s="107">
        <v>0</v>
      </c>
      <c r="K49" s="92" t="s">
        <v>353</v>
      </c>
      <c r="L49" s="107">
        <v>0</v>
      </c>
      <c r="M49" s="92" t="s">
        <v>353</v>
      </c>
      <c r="N49" s="107">
        <v>0</v>
      </c>
      <c r="O49" s="92" t="s">
        <v>353</v>
      </c>
      <c r="P49" s="107">
        <v>0</v>
      </c>
      <c r="Q49" s="92" t="s">
        <v>353</v>
      </c>
      <c r="R49" s="107">
        <f t="shared" si="0"/>
        <v>0</v>
      </c>
    </row>
    <row r="50" spans="1:18" ht="18.75" x14ac:dyDescent="0.25">
      <c r="A50" s="105" t="s">
        <v>236</v>
      </c>
      <c r="B50" s="109" t="s">
        <v>227</v>
      </c>
      <c r="C50" s="107">
        <v>0</v>
      </c>
      <c r="D50" s="107">
        <v>0</v>
      </c>
      <c r="E50" s="107">
        <v>0</v>
      </c>
      <c r="F50" s="107">
        <v>0</v>
      </c>
      <c r="G50" s="92" t="s">
        <v>353</v>
      </c>
      <c r="H50" s="107">
        <v>0</v>
      </c>
      <c r="I50" s="92" t="s">
        <v>353</v>
      </c>
      <c r="J50" s="107">
        <v>0</v>
      </c>
      <c r="K50" s="92" t="s">
        <v>353</v>
      </c>
      <c r="L50" s="107">
        <v>0</v>
      </c>
      <c r="M50" s="92" t="s">
        <v>353</v>
      </c>
      <c r="N50" s="107">
        <v>0</v>
      </c>
      <c r="O50" s="92" t="s">
        <v>353</v>
      </c>
      <c r="P50" s="107">
        <v>0</v>
      </c>
      <c r="Q50" s="92" t="s">
        <v>353</v>
      </c>
      <c r="R50" s="107">
        <f t="shared" si="0"/>
        <v>0</v>
      </c>
    </row>
    <row r="51" spans="1:18" ht="35.25" customHeight="1" x14ac:dyDescent="0.25">
      <c r="A51" s="102" t="s">
        <v>18</v>
      </c>
      <c r="B51" s="103" t="s">
        <v>237</v>
      </c>
      <c r="C51" s="104">
        <v>22.147832358333336</v>
      </c>
      <c r="D51" s="104">
        <v>22.147832358333336</v>
      </c>
      <c r="E51" s="107">
        <v>0</v>
      </c>
      <c r="F51" s="107">
        <v>0</v>
      </c>
      <c r="G51" s="165" t="s">
        <v>353</v>
      </c>
      <c r="H51" s="107">
        <v>0</v>
      </c>
      <c r="I51" s="165" t="s">
        <v>353</v>
      </c>
      <c r="J51" s="107">
        <v>0</v>
      </c>
      <c r="K51" s="165" t="s">
        <v>353</v>
      </c>
      <c r="L51" s="107">
        <v>0</v>
      </c>
      <c r="M51" s="165" t="s">
        <v>353</v>
      </c>
      <c r="N51" s="104">
        <v>22.147832358333336</v>
      </c>
      <c r="O51" s="165" t="s">
        <v>353</v>
      </c>
      <c r="P51" s="107">
        <v>0</v>
      </c>
      <c r="Q51" s="101" t="s">
        <v>353</v>
      </c>
      <c r="R51" s="107">
        <f t="shared" si="0"/>
        <v>22.147832358333336</v>
      </c>
    </row>
    <row r="52" spans="1:18" x14ac:dyDescent="0.25">
      <c r="A52" s="105" t="s">
        <v>238</v>
      </c>
      <c r="B52" s="106" t="s">
        <v>239</v>
      </c>
      <c r="C52" s="107">
        <v>22.147832358333336</v>
      </c>
      <c r="D52" s="107">
        <v>22.147832358333336</v>
      </c>
      <c r="E52" s="107">
        <v>0</v>
      </c>
      <c r="F52" s="107">
        <v>0</v>
      </c>
      <c r="G52" s="92" t="s">
        <v>353</v>
      </c>
      <c r="H52" s="107">
        <v>0</v>
      </c>
      <c r="I52" s="92" t="s">
        <v>353</v>
      </c>
      <c r="J52" s="107">
        <v>0</v>
      </c>
      <c r="K52" s="92" t="s">
        <v>353</v>
      </c>
      <c r="L52" s="107">
        <v>0</v>
      </c>
      <c r="M52" s="92" t="s">
        <v>353</v>
      </c>
      <c r="N52" s="107">
        <v>22.147832358333336</v>
      </c>
      <c r="O52" s="92" t="s">
        <v>353</v>
      </c>
      <c r="P52" s="107">
        <v>0</v>
      </c>
      <c r="Q52" s="92" t="s">
        <v>353</v>
      </c>
      <c r="R52" s="107">
        <f t="shared" si="0"/>
        <v>22.147832358333336</v>
      </c>
    </row>
    <row r="53" spans="1:18" x14ac:dyDescent="0.25">
      <c r="A53" s="105" t="s">
        <v>240</v>
      </c>
      <c r="B53" s="106" t="s">
        <v>241</v>
      </c>
      <c r="C53" s="107">
        <v>0</v>
      </c>
      <c r="D53" s="107">
        <v>0</v>
      </c>
      <c r="E53" s="107">
        <v>0</v>
      </c>
      <c r="F53" s="107">
        <v>0</v>
      </c>
      <c r="G53" s="92" t="s">
        <v>353</v>
      </c>
      <c r="H53" s="107">
        <v>0</v>
      </c>
      <c r="I53" s="92" t="s">
        <v>353</v>
      </c>
      <c r="J53" s="107">
        <v>0</v>
      </c>
      <c r="K53" s="92" t="s">
        <v>353</v>
      </c>
      <c r="L53" s="107">
        <v>0</v>
      </c>
      <c r="M53" s="92" t="s">
        <v>353</v>
      </c>
      <c r="N53" s="107">
        <v>0</v>
      </c>
      <c r="O53" s="92" t="s">
        <v>353</v>
      </c>
      <c r="P53" s="107">
        <v>0</v>
      </c>
      <c r="Q53" s="92" t="s">
        <v>353</v>
      </c>
      <c r="R53" s="107">
        <f t="shared" si="0"/>
        <v>0</v>
      </c>
    </row>
    <row r="54" spans="1:18" x14ac:dyDescent="0.25">
      <c r="A54" s="105" t="s">
        <v>242</v>
      </c>
      <c r="B54" s="109" t="s">
        <v>243</v>
      </c>
      <c r="C54" s="107">
        <v>0.4</v>
      </c>
      <c r="D54" s="107">
        <v>0.4</v>
      </c>
      <c r="E54" s="107">
        <v>0</v>
      </c>
      <c r="F54" s="107">
        <v>0</v>
      </c>
      <c r="G54" s="92" t="s">
        <v>353</v>
      </c>
      <c r="H54" s="107">
        <v>0</v>
      </c>
      <c r="I54" s="92" t="s">
        <v>353</v>
      </c>
      <c r="J54" s="107">
        <v>0</v>
      </c>
      <c r="K54" s="92" t="s">
        <v>353</v>
      </c>
      <c r="L54" s="107">
        <v>0</v>
      </c>
      <c r="M54" s="92" t="s">
        <v>353</v>
      </c>
      <c r="N54" s="107">
        <v>0.4</v>
      </c>
      <c r="O54" s="92" t="s">
        <v>353</v>
      </c>
      <c r="P54" s="107">
        <v>0</v>
      </c>
      <c r="Q54" s="92" t="s">
        <v>353</v>
      </c>
      <c r="R54" s="107">
        <f t="shared" si="0"/>
        <v>0.4</v>
      </c>
    </row>
    <row r="55" spans="1:18" x14ac:dyDescent="0.25">
      <c r="A55" s="105" t="s">
        <v>244</v>
      </c>
      <c r="B55" s="109" t="s">
        <v>245</v>
      </c>
      <c r="C55" s="107">
        <v>0</v>
      </c>
      <c r="D55" s="107">
        <v>0</v>
      </c>
      <c r="E55" s="107">
        <v>0</v>
      </c>
      <c r="F55" s="107">
        <v>0</v>
      </c>
      <c r="G55" s="92" t="s">
        <v>353</v>
      </c>
      <c r="H55" s="107">
        <v>0</v>
      </c>
      <c r="I55" s="92" t="s">
        <v>353</v>
      </c>
      <c r="J55" s="107">
        <v>0</v>
      </c>
      <c r="K55" s="92" t="s">
        <v>353</v>
      </c>
      <c r="L55" s="107">
        <v>0</v>
      </c>
      <c r="M55" s="92" t="s">
        <v>353</v>
      </c>
      <c r="N55" s="107">
        <v>0</v>
      </c>
      <c r="O55" s="92" t="s">
        <v>353</v>
      </c>
      <c r="P55" s="107">
        <v>0</v>
      </c>
      <c r="Q55" s="92" t="s">
        <v>353</v>
      </c>
      <c r="R55" s="107">
        <f t="shared" si="0"/>
        <v>0</v>
      </c>
    </row>
    <row r="56" spans="1:18" x14ac:dyDescent="0.25">
      <c r="A56" s="105" t="s">
        <v>246</v>
      </c>
      <c r="B56" s="109" t="s">
        <v>247</v>
      </c>
      <c r="C56" s="107">
        <v>0</v>
      </c>
      <c r="D56" s="107">
        <v>0</v>
      </c>
      <c r="E56" s="107">
        <v>0</v>
      </c>
      <c r="F56" s="107">
        <v>0</v>
      </c>
      <c r="G56" s="92" t="s">
        <v>353</v>
      </c>
      <c r="H56" s="107">
        <v>0</v>
      </c>
      <c r="I56" s="92" t="s">
        <v>353</v>
      </c>
      <c r="J56" s="107">
        <v>0</v>
      </c>
      <c r="K56" s="92" t="s">
        <v>353</v>
      </c>
      <c r="L56" s="107">
        <v>0</v>
      </c>
      <c r="M56" s="92" t="s">
        <v>353</v>
      </c>
      <c r="N56" s="107">
        <v>0</v>
      </c>
      <c r="O56" s="92" t="s">
        <v>353</v>
      </c>
      <c r="P56" s="107">
        <v>0</v>
      </c>
      <c r="Q56" s="92" t="s">
        <v>353</v>
      </c>
      <c r="R56" s="107">
        <f t="shared" si="0"/>
        <v>0</v>
      </c>
    </row>
    <row r="57" spans="1:18" ht="18.75" x14ac:dyDescent="0.25">
      <c r="A57" s="105" t="s">
        <v>248</v>
      </c>
      <c r="B57" s="109" t="s">
        <v>249</v>
      </c>
      <c r="C57" s="107">
        <v>0</v>
      </c>
      <c r="D57" s="107">
        <v>0</v>
      </c>
      <c r="E57" s="107">
        <v>0</v>
      </c>
      <c r="F57" s="107">
        <v>0</v>
      </c>
      <c r="G57" s="92" t="s">
        <v>353</v>
      </c>
      <c r="H57" s="107">
        <v>0</v>
      </c>
      <c r="I57" s="92" t="s">
        <v>353</v>
      </c>
      <c r="J57" s="107">
        <v>0</v>
      </c>
      <c r="K57" s="92" t="s">
        <v>353</v>
      </c>
      <c r="L57" s="107">
        <v>0</v>
      </c>
      <c r="M57" s="92" t="s">
        <v>353</v>
      </c>
      <c r="N57" s="107">
        <v>0</v>
      </c>
      <c r="O57" s="92" t="s">
        <v>353</v>
      </c>
      <c r="P57" s="107">
        <v>0</v>
      </c>
      <c r="Q57" s="92" t="s">
        <v>353</v>
      </c>
      <c r="R57" s="107">
        <f t="shared" si="0"/>
        <v>0</v>
      </c>
    </row>
    <row r="58" spans="1:18" ht="36.75" customHeight="1" x14ac:dyDescent="0.25">
      <c r="A58" s="102" t="s">
        <v>20</v>
      </c>
      <c r="B58" s="110" t="s">
        <v>250</v>
      </c>
      <c r="C58" s="107">
        <v>0</v>
      </c>
      <c r="D58" s="107">
        <v>0</v>
      </c>
      <c r="E58" s="107">
        <v>0</v>
      </c>
      <c r="F58" s="107">
        <v>0</v>
      </c>
      <c r="G58" s="165" t="s">
        <v>353</v>
      </c>
      <c r="H58" s="107">
        <v>0</v>
      </c>
      <c r="I58" s="165" t="s">
        <v>353</v>
      </c>
      <c r="J58" s="107">
        <v>0</v>
      </c>
      <c r="K58" s="165" t="s">
        <v>353</v>
      </c>
      <c r="L58" s="107">
        <v>0</v>
      </c>
      <c r="M58" s="165" t="s">
        <v>353</v>
      </c>
      <c r="N58" s="107">
        <v>0</v>
      </c>
      <c r="O58" s="165" t="s">
        <v>353</v>
      </c>
      <c r="P58" s="107">
        <v>0</v>
      </c>
      <c r="Q58" s="101" t="s">
        <v>353</v>
      </c>
      <c r="R58" s="107">
        <f t="shared" si="0"/>
        <v>0</v>
      </c>
    </row>
    <row r="59" spans="1:18" x14ac:dyDescent="0.25">
      <c r="A59" s="102" t="s">
        <v>22</v>
      </c>
      <c r="B59" s="103" t="s">
        <v>251</v>
      </c>
      <c r="C59" s="107">
        <v>0</v>
      </c>
      <c r="D59" s="107">
        <v>0</v>
      </c>
      <c r="E59" s="107">
        <v>0</v>
      </c>
      <c r="F59" s="107">
        <v>0</v>
      </c>
      <c r="G59" s="165" t="s">
        <v>353</v>
      </c>
      <c r="H59" s="107">
        <v>0</v>
      </c>
      <c r="I59" s="165" t="s">
        <v>353</v>
      </c>
      <c r="J59" s="107">
        <v>0</v>
      </c>
      <c r="K59" s="165" t="s">
        <v>353</v>
      </c>
      <c r="L59" s="107">
        <v>0</v>
      </c>
      <c r="M59" s="165" t="s">
        <v>353</v>
      </c>
      <c r="N59" s="107">
        <v>0</v>
      </c>
      <c r="O59" s="165" t="s">
        <v>353</v>
      </c>
      <c r="P59" s="107">
        <v>0</v>
      </c>
      <c r="Q59" s="101" t="s">
        <v>353</v>
      </c>
      <c r="R59" s="107">
        <f t="shared" si="0"/>
        <v>0</v>
      </c>
    </row>
    <row r="60" spans="1:18" x14ac:dyDescent="0.25">
      <c r="A60" s="105" t="s">
        <v>252</v>
      </c>
      <c r="B60" s="111" t="s">
        <v>230</v>
      </c>
      <c r="C60" s="107">
        <v>0</v>
      </c>
      <c r="D60" s="107">
        <v>0</v>
      </c>
      <c r="E60" s="107">
        <v>0</v>
      </c>
      <c r="F60" s="107">
        <v>0</v>
      </c>
      <c r="G60" s="92" t="s">
        <v>353</v>
      </c>
      <c r="H60" s="107">
        <v>0</v>
      </c>
      <c r="I60" s="92" t="s">
        <v>353</v>
      </c>
      <c r="J60" s="107">
        <v>0</v>
      </c>
      <c r="K60" s="92" t="s">
        <v>353</v>
      </c>
      <c r="L60" s="107">
        <v>0</v>
      </c>
      <c r="M60" s="92" t="s">
        <v>353</v>
      </c>
      <c r="N60" s="107">
        <v>0</v>
      </c>
      <c r="O60" s="92" t="s">
        <v>353</v>
      </c>
      <c r="P60" s="107">
        <v>0</v>
      </c>
      <c r="Q60" s="92" t="s">
        <v>353</v>
      </c>
      <c r="R60" s="107">
        <f t="shared" si="0"/>
        <v>0</v>
      </c>
    </row>
    <row r="61" spans="1:18" x14ac:dyDescent="0.25">
      <c r="A61" s="105" t="s">
        <v>253</v>
      </c>
      <c r="B61" s="111" t="s">
        <v>217</v>
      </c>
      <c r="C61" s="107">
        <v>0</v>
      </c>
      <c r="D61" s="107">
        <v>0</v>
      </c>
      <c r="E61" s="107">
        <v>0</v>
      </c>
      <c r="F61" s="107">
        <v>0</v>
      </c>
      <c r="G61" s="92" t="s">
        <v>353</v>
      </c>
      <c r="H61" s="107">
        <v>0</v>
      </c>
      <c r="I61" s="92" t="s">
        <v>353</v>
      </c>
      <c r="J61" s="107">
        <v>0</v>
      </c>
      <c r="K61" s="92" t="s">
        <v>353</v>
      </c>
      <c r="L61" s="107">
        <v>0</v>
      </c>
      <c r="M61" s="92" t="s">
        <v>353</v>
      </c>
      <c r="N61" s="107">
        <v>0</v>
      </c>
      <c r="O61" s="92" t="s">
        <v>353</v>
      </c>
      <c r="P61" s="107">
        <v>0</v>
      </c>
      <c r="Q61" s="92" t="s">
        <v>353</v>
      </c>
      <c r="R61" s="107">
        <f t="shared" si="0"/>
        <v>0</v>
      </c>
    </row>
    <row r="62" spans="1:18" x14ac:dyDescent="0.25">
      <c r="A62" s="105" t="s">
        <v>254</v>
      </c>
      <c r="B62" s="111" t="s">
        <v>219</v>
      </c>
      <c r="C62" s="107">
        <v>0</v>
      </c>
      <c r="D62" s="107">
        <v>0</v>
      </c>
      <c r="E62" s="107">
        <v>0</v>
      </c>
      <c r="F62" s="107">
        <v>0</v>
      </c>
      <c r="G62" s="92" t="s">
        <v>353</v>
      </c>
      <c r="H62" s="107">
        <v>0</v>
      </c>
      <c r="I62" s="92" t="s">
        <v>353</v>
      </c>
      <c r="J62" s="107">
        <v>0</v>
      </c>
      <c r="K62" s="92" t="s">
        <v>353</v>
      </c>
      <c r="L62" s="107">
        <v>0</v>
      </c>
      <c r="M62" s="92" t="s">
        <v>353</v>
      </c>
      <c r="N62" s="107">
        <v>0</v>
      </c>
      <c r="O62" s="92" t="s">
        <v>353</v>
      </c>
      <c r="P62" s="107">
        <v>0</v>
      </c>
      <c r="Q62" s="92" t="s">
        <v>353</v>
      </c>
      <c r="R62" s="107">
        <f t="shared" si="0"/>
        <v>0</v>
      </c>
    </row>
    <row r="63" spans="1:18" x14ac:dyDescent="0.25">
      <c r="A63" s="105" t="s">
        <v>255</v>
      </c>
      <c r="B63" s="111" t="s">
        <v>256</v>
      </c>
      <c r="C63" s="107">
        <v>0</v>
      </c>
      <c r="D63" s="107">
        <v>0</v>
      </c>
      <c r="E63" s="107">
        <v>0</v>
      </c>
      <c r="F63" s="107">
        <v>0</v>
      </c>
      <c r="G63" s="92" t="s">
        <v>353</v>
      </c>
      <c r="H63" s="107">
        <v>0</v>
      </c>
      <c r="I63" s="92" t="s">
        <v>353</v>
      </c>
      <c r="J63" s="107">
        <v>0</v>
      </c>
      <c r="K63" s="92" t="s">
        <v>353</v>
      </c>
      <c r="L63" s="107">
        <v>0</v>
      </c>
      <c r="M63" s="92" t="s">
        <v>353</v>
      </c>
      <c r="N63" s="107">
        <v>0</v>
      </c>
      <c r="O63" s="92" t="s">
        <v>353</v>
      </c>
      <c r="P63" s="107">
        <v>0</v>
      </c>
      <c r="Q63" s="92" t="s">
        <v>353</v>
      </c>
      <c r="R63" s="107">
        <f t="shared" si="0"/>
        <v>0</v>
      </c>
    </row>
    <row r="64" spans="1:18" ht="18.75" x14ac:dyDescent="0.25">
      <c r="A64" s="105" t="s">
        <v>257</v>
      </c>
      <c r="B64" s="109" t="s">
        <v>249</v>
      </c>
      <c r="C64" s="107">
        <v>0</v>
      </c>
      <c r="D64" s="107">
        <v>0</v>
      </c>
      <c r="E64" s="107">
        <v>0</v>
      </c>
      <c r="F64" s="107">
        <v>0</v>
      </c>
      <c r="G64" s="92" t="s">
        <v>353</v>
      </c>
      <c r="H64" s="107">
        <v>0</v>
      </c>
      <c r="I64" s="92" t="s">
        <v>353</v>
      </c>
      <c r="J64" s="107">
        <v>0</v>
      </c>
      <c r="K64" s="92" t="s">
        <v>353</v>
      </c>
      <c r="L64" s="107">
        <v>0</v>
      </c>
      <c r="M64" s="92" t="s">
        <v>353</v>
      </c>
      <c r="N64" s="107">
        <v>0</v>
      </c>
      <c r="O64" s="92" t="s">
        <v>353</v>
      </c>
      <c r="P64" s="107">
        <v>0</v>
      </c>
      <c r="Q64" s="92" t="s">
        <v>353</v>
      </c>
      <c r="R64" s="107">
        <f t="shared" si="0"/>
        <v>0</v>
      </c>
    </row>
    <row r="65" spans="1:18" x14ac:dyDescent="0.25">
      <c r="A65" s="112"/>
      <c r="B65" s="113"/>
      <c r="C65" s="113"/>
      <c r="D65" s="113"/>
      <c r="E65" s="113"/>
    </row>
    <row r="66" spans="1:18" ht="54" customHeight="1" x14ac:dyDescent="0.25">
      <c r="B66" s="241"/>
      <c r="C66" s="241"/>
      <c r="D66" s="241"/>
      <c r="E66" s="241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5"/>
      <c r="C71" s="115"/>
      <c r="D71" s="115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6"/>
      <c r="C76" s="116"/>
      <c r="D76" s="116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K27" sqref="K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Р/СЗ/47/01/0002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5.9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8">
        <f>'1. паспорт местоположение'!C49*1000</f>
        <v>22147.832358333337</v>
      </c>
      <c r="Q26" s="61" t="s">
        <v>364</v>
      </c>
      <c r="R26" s="168">
        <f>P26</f>
        <v>22147.832358333337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2" sqref="B22"/>
    </sheetView>
  </sheetViews>
  <sheetFormatPr defaultRowHeight="15.75" x14ac:dyDescent="0.25"/>
  <cols>
    <col min="1" max="2" width="66.140625" style="117" customWidth="1"/>
    <col min="3" max="256" width="9.140625" style="118"/>
    <col min="257" max="258" width="66.140625" style="118" customWidth="1"/>
    <col min="259" max="512" width="9.140625" style="118"/>
    <col min="513" max="514" width="66.140625" style="118" customWidth="1"/>
    <col min="515" max="768" width="9.140625" style="118"/>
    <col min="769" max="770" width="66.140625" style="118" customWidth="1"/>
    <col min="771" max="1024" width="9.140625" style="118"/>
    <col min="1025" max="1026" width="66.140625" style="118" customWidth="1"/>
    <col min="1027" max="1280" width="9.140625" style="118"/>
    <col min="1281" max="1282" width="66.140625" style="118" customWidth="1"/>
    <col min="1283" max="1536" width="9.140625" style="118"/>
    <col min="1537" max="1538" width="66.140625" style="118" customWidth="1"/>
    <col min="1539" max="1792" width="9.140625" style="118"/>
    <col min="1793" max="1794" width="66.140625" style="118" customWidth="1"/>
    <col min="1795" max="2048" width="9.140625" style="118"/>
    <col min="2049" max="2050" width="66.140625" style="118" customWidth="1"/>
    <col min="2051" max="2304" width="9.140625" style="118"/>
    <col min="2305" max="2306" width="66.140625" style="118" customWidth="1"/>
    <col min="2307" max="2560" width="9.140625" style="118"/>
    <col min="2561" max="2562" width="66.140625" style="118" customWidth="1"/>
    <col min="2563" max="2816" width="9.140625" style="118"/>
    <col min="2817" max="2818" width="66.140625" style="118" customWidth="1"/>
    <col min="2819" max="3072" width="9.140625" style="118"/>
    <col min="3073" max="3074" width="66.140625" style="118" customWidth="1"/>
    <col min="3075" max="3328" width="9.140625" style="118"/>
    <col min="3329" max="3330" width="66.140625" style="118" customWidth="1"/>
    <col min="3331" max="3584" width="9.140625" style="118"/>
    <col min="3585" max="3586" width="66.140625" style="118" customWidth="1"/>
    <col min="3587" max="3840" width="9.140625" style="118"/>
    <col min="3841" max="3842" width="66.140625" style="118" customWidth="1"/>
    <col min="3843" max="4096" width="9.140625" style="118"/>
    <col min="4097" max="4098" width="66.140625" style="118" customWidth="1"/>
    <col min="4099" max="4352" width="9.140625" style="118"/>
    <col min="4353" max="4354" width="66.140625" style="118" customWidth="1"/>
    <col min="4355" max="4608" width="9.140625" style="118"/>
    <col min="4609" max="4610" width="66.140625" style="118" customWidth="1"/>
    <col min="4611" max="4864" width="9.140625" style="118"/>
    <col min="4865" max="4866" width="66.140625" style="118" customWidth="1"/>
    <col min="4867" max="5120" width="9.140625" style="118"/>
    <col min="5121" max="5122" width="66.140625" style="118" customWidth="1"/>
    <col min="5123" max="5376" width="9.140625" style="118"/>
    <col min="5377" max="5378" width="66.140625" style="118" customWidth="1"/>
    <col min="5379" max="5632" width="9.140625" style="118"/>
    <col min="5633" max="5634" width="66.140625" style="118" customWidth="1"/>
    <col min="5635" max="5888" width="9.140625" style="118"/>
    <col min="5889" max="5890" width="66.140625" style="118" customWidth="1"/>
    <col min="5891" max="6144" width="9.140625" style="118"/>
    <col min="6145" max="6146" width="66.140625" style="118" customWidth="1"/>
    <col min="6147" max="6400" width="9.140625" style="118"/>
    <col min="6401" max="6402" width="66.140625" style="118" customWidth="1"/>
    <col min="6403" max="6656" width="9.140625" style="118"/>
    <col min="6657" max="6658" width="66.140625" style="118" customWidth="1"/>
    <col min="6659" max="6912" width="9.140625" style="118"/>
    <col min="6913" max="6914" width="66.140625" style="118" customWidth="1"/>
    <col min="6915" max="7168" width="9.140625" style="118"/>
    <col min="7169" max="7170" width="66.140625" style="118" customWidth="1"/>
    <col min="7171" max="7424" width="9.140625" style="118"/>
    <col min="7425" max="7426" width="66.140625" style="118" customWidth="1"/>
    <col min="7427" max="7680" width="9.140625" style="118"/>
    <col min="7681" max="7682" width="66.140625" style="118" customWidth="1"/>
    <col min="7683" max="7936" width="9.140625" style="118"/>
    <col min="7937" max="7938" width="66.140625" style="118" customWidth="1"/>
    <col min="7939" max="8192" width="9.140625" style="118"/>
    <col min="8193" max="8194" width="66.140625" style="118" customWidth="1"/>
    <col min="8195" max="8448" width="9.140625" style="118"/>
    <col min="8449" max="8450" width="66.140625" style="118" customWidth="1"/>
    <col min="8451" max="8704" width="9.140625" style="118"/>
    <col min="8705" max="8706" width="66.140625" style="118" customWidth="1"/>
    <col min="8707" max="8960" width="9.140625" style="118"/>
    <col min="8961" max="8962" width="66.140625" style="118" customWidth="1"/>
    <col min="8963" max="9216" width="9.140625" style="118"/>
    <col min="9217" max="9218" width="66.140625" style="118" customWidth="1"/>
    <col min="9219" max="9472" width="9.140625" style="118"/>
    <col min="9473" max="9474" width="66.140625" style="118" customWidth="1"/>
    <col min="9475" max="9728" width="9.140625" style="118"/>
    <col min="9729" max="9730" width="66.140625" style="118" customWidth="1"/>
    <col min="9731" max="9984" width="9.140625" style="118"/>
    <col min="9985" max="9986" width="66.140625" style="118" customWidth="1"/>
    <col min="9987" max="10240" width="9.140625" style="118"/>
    <col min="10241" max="10242" width="66.140625" style="118" customWidth="1"/>
    <col min="10243" max="10496" width="9.140625" style="118"/>
    <col min="10497" max="10498" width="66.140625" style="118" customWidth="1"/>
    <col min="10499" max="10752" width="9.140625" style="118"/>
    <col min="10753" max="10754" width="66.140625" style="118" customWidth="1"/>
    <col min="10755" max="11008" width="9.140625" style="118"/>
    <col min="11009" max="11010" width="66.140625" style="118" customWidth="1"/>
    <col min="11011" max="11264" width="9.140625" style="118"/>
    <col min="11265" max="11266" width="66.140625" style="118" customWidth="1"/>
    <col min="11267" max="11520" width="9.140625" style="118"/>
    <col min="11521" max="11522" width="66.140625" style="118" customWidth="1"/>
    <col min="11523" max="11776" width="9.140625" style="118"/>
    <col min="11777" max="11778" width="66.140625" style="118" customWidth="1"/>
    <col min="11779" max="12032" width="9.140625" style="118"/>
    <col min="12033" max="12034" width="66.140625" style="118" customWidth="1"/>
    <col min="12035" max="12288" width="9.140625" style="118"/>
    <col min="12289" max="12290" width="66.140625" style="118" customWidth="1"/>
    <col min="12291" max="12544" width="9.140625" style="118"/>
    <col min="12545" max="12546" width="66.140625" style="118" customWidth="1"/>
    <col min="12547" max="12800" width="9.140625" style="118"/>
    <col min="12801" max="12802" width="66.140625" style="118" customWidth="1"/>
    <col min="12803" max="13056" width="9.140625" style="118"/>
    <col min="13057" max="13058" width="66.140625" style="118" customWidth="1"/>
    <col min="13059" max="13312" width="9.140625" style="118"/>
    <col min="13313" max="13314" width="66.140625" style="118" customWidth="1"/>
    <col min="13315" max="13568" width="9.140625" style="118"/>
    <col min="13569" max="13570" width="66.140625" style="118" customWidth="1"/>
    <col min="13571" max="13824" width="9.140625" style="118"/>
    <col min="13825" max="13826" width="66.140625" style="118" customWidth="1"/>
    <col min="13827" max="14080" width="9.140625" style="118"/>
    <col min="14081" max="14082" width="66.140625" style="118" customWidth="1"/>
    <col min="14083" max="14336" width="9.140625" style="118"/>
    <col min="14337" max="14338" width="66.140625" style="118" customWidth="1"/>
    <col min="14339" max="14592" width="9.140625" style="118"/>
    <col min="14593" max="14594" width="66.140625" style="118" customWidth="1"/>
    <col min="14595" max="14848" width="9.140625" style="118"/>
    <col min="14849" max="14850" width="66.140625" style="118" customWidth="1"/>
    <col min="14851" max="15104" width="9.140625" style="118"/>
    <col min="15105" max="15106" width="66.140625" style="118" customWidth="1"/>
    <col min="15107" max="15360" width="9.140625" style="118"/>
    <col min="15361" max="15362" width="66.140625" style="118" customWidth="1"/>
    <col min="15363" max="15616" width="9.140625" style="118"/>
    <col min="15617" max="15618" width="66.140625" style="118" customWidth="1"/>
    <col min="15619" max="15872" width="9.140625" style="118"/>
    <col min="15873" max="15874" width="66.140625" style="118" customWidth="1"/>
    <col min="15875" max="16128" width="9.140625" style="118"/>
    <col min="16129" max="16130" width="66.140625" style="118" customWidth="1"/>
    <col min="16131" max="16384" width="9.140625" style="118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19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0"/>
      <c r="D5" s="120"/>
      <c r="E5" s="120"/>
      <c r="F5" s="120"/>
      <c r="G5" s="120"/>
      <c r="H5" s="120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Р/СЗ/47/01/0002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5"/>
      <c r="B14" s="95"/>
      <c r="C14" s="95"/>
      <c r="D14" s="95"/>
      <c r="E14" s="95"/>
      <c r="F14" s="95"/>
      <c r="G14" s="95"/>
      <c r="H14" s="95"/>
    </row>
    <row r="15" spans="1:8" ht="52.5" customHeight="1" x14ac:dyDescent="0.25">
      <c r="A15" s="177" t="str">
        <f>'7. Паспорт отчет о закупке'!A15:AV15</f>
        <v>Реконструкция КВЛ 6кВ ПС-607 «Касимово»-ТП-07 (Ф-607-29) с заменой провода АС-95 на  СИП-3 1х120 (двойным подвесом) общей протяженностью по трассе  5,9 км (ПИР и СМР)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2"/>
    </row>
    <row r="18" spans="1:2" ht="33.75" customHeight="1" x14ac:dyDescent="0.25">
      <c r="A18" s="271" t="s">
        <v>307</v>
      </c>
      <c r="B18" s="272"/>
    </row>
    <row r="19" spans="1:2" x14ac:dyDescent="0.25">
      <c r="B19" s="119"/>
    </row>
    <row r="20" spans="1:2" ht="16.5" thickBot="1" x14ac:dyDescent="0.3">
      <c r="B20" s="123"/>
    </row>
    <row r="21" spans="1:2" ht="16.5" thickBot="1" x14ac:dyDescent="0.3">
      <c r="A21" s="124" t="s">
        <v>308</v>
      </c>
      <c r="B21" s="125" t="str">
        <f>'3.3 паспорт описание'!C24</f>
        <v>КВЛ-6 кВ ПС-607 «Касимово»-ТП-07 (Ф-607-29) 5,900 км</v>
      </c>
    </row>
    <row r="22" spans="1:2" ht="16.5" thickBot="1" x14ac:dyDescent="0.3">
      <c r="A22" s="124" t="s">
        <v>309</v>
      </c>
      <c r="B22" s="125" t="s">
        <v>399</v>
      </c>
    </row>
    <row r="23" spans="1:2" ht="16.5" thickBot="1" x14ac:dyDescent="0.3">
      <c r="A23" s="124" t="s">
        <v>310</v>
      </c>
      <c r="B23" s="126" t="s">
        <v>351</v>
      </c>
    </row>
    <row r="24" spans="1:2" ht="16.5" thickBot="1" x14ac:dyDescent="0.3">
      <c r="A24" s="124" t="s">
        <v>311</v>
      </c>
      <c r="B24" s="126" t="s">
        <v>353</v>
      </c>
    </row>
    <row r="25" spans="1:2" ht="16.5" thickBot="1" x14ac:dyDescent="0.3">
      <c r="A25" s="127" t="s">
        <v>312</v>
      </c>
      <c r="B25" s="125">
        <f>'3.3 паспорт описание'!C29</f>
        <v>2028</v>
      </c>
    </row>
    <row r="26" spans="1:2" ht="16.5" thickBot="1" x14ac:dyDescent="0.3">
      <c r="A26" s="128" t="s">
        <v>313</v>
      </c>
      <c r="B26" s="126" t="s">
        <v>356</v>
      </c>
    </row>
    <row r="27" spans="1:2" ht="29.25" thickBot="1" x14ac:dyDescent="0.3">
      <c r="A27" s="129" t="s">
        <v>359</v>
      </c>
      <c r="B27" s="164">
        <f>'6.2. Паспорт фин осв ввод'!C24</f>
        <v>26.57739883</v>
      </c>
    </row>
    <row r="28" spans="1:2" ht="16.5" thickBot="1" x14ac:dyDescent="0.3">
      <c r="A28" s="130" t="s">
        <v>314</v>
      </c>
      <c r="B28" s="130" t="s">
        <v>357</v>
      </c>
    </row>
    <row r="29" spans="1:2" ht="29.25" thickBot="1" x14ac:dyDescent="0.3">
      <c r="A29" s="131" t="s">
        <v>315</v>
      </c>
      <c r="B29" s="132">
        <v>0</v>
      </c>
    </row>
    <row r="30" spans="1:2" ht="29.25" thickBot="1" x14ac:dyDescent="0.3">
      <c r="A30" s="131" t="s">
        <v>316</v>
      </c>
      <c r="B30" s="133">
        <v>0</v>
      </c>
    </row>
    <row r="31" spans="1:2" ht="16.5" thickBot="1" x14ac:dyDescent="0.3">
      <c r="A31" s="130" t="s">
        <v>317</v>
      </c>
      <c r="B31" s="130" t="s">
        <v>353</v>
      </c>
    </row>
    <row r="32" spans="1:2" ht="29.25" hidden="1" thickBot="1" x14ac:dyDescent="0.3">
      <c r="A32" s="131" t="s">
        <v>318</v>
      </c>
      <c r="B32" s="134">
        <v>0</v>
      </c>
    </row>
    <row r="33" spans="1:2" ht="16.5" hidden="1" thickBot="1" x14ac:dyDescent="0.3">
      <c r="A33" s="130" t="s">
        <v>319</v>
      </c>
      <c r="B33" s="132">
        <v>0</v>
      </c>
    </row>
    <row r="34" spans="1:2" ht="16.5" hidden="1" thickBot="1" x14ac:dyDescent="0.3">
      <c r="A34" s="130" t="s">
        <v>320</v>
      </c>
      <c r="B34" s="132">
        <v>0</v>
      </c>
    </row>
    <row r="35" spans="1:2" ht="16.5" hidden="1" thickBot="1" x14ac:dyDescent="0.3">
      <c r="A35" s="130" t="s">
        <v>321</v>
      </c>
      <c r="B35" s="132">
        <v>0</v>
      </c>
    </row>
    <row r="36" spans="1:2" ht="16.5" hidden="1" thickBot="1" x14ac:dyDescent="0.3">
      <c r="A36" s="130" t="s">
        <v>322</v>
      </c>
      <c r="B36" s="132">
        <v>0</v>
      </c>
    </row>
    <row r="37" spans="1:2" ht="29.25" hidden="1" thickBot="1" x14ac:dyDescent="0.3">
      <c r="A37" s="131" t="s">
        <v>323</v>
      </c>
      <c r="B37" s="134">
        <v>0</v>
      </c>
    </row>
    <row r="38" spans="1:2" ht="16.5" hidden="1" thickBot="1" x14ac:dyDescent="0.3">
      <c r="A38" s="130" t="s">
        <v>319</v>
      </c>
      <c r="B38" s="132">
        <v>0</v>
      </c>
    </row>
    <row r="39" spans="1:2" ht="16.5" hidden="1" thickBot="1" x14ac:dyDescent="0.3">
      <c r="A39" s="130" t="s">
        <v>320</v>
      </c>
      <c r="B39" s="132">
        <v>0</v>
      </c>
    </row>
    <row r="40" spans="1:2" ht="16.5" hidden="1" thickBot="1" x14ac:dyDescent="0.3">
      <c r="A40" s="130" t="s">
        <v>321</v>
      </c>
      <c r="B40" s="132">
        <v>0</v>
      </c>
    </row>
    <row r="41" spans="1:2" ht="16.5" hidden="1" thickBot="1" x14ac:dyDescent="0.3">
      <c r="A41" s="130" t="s">
        <v>322</v>
      </c>
      <c r="B41" s="132">
        <v>0</v>
      </c>
    </row>
    <row r="42" spans="1:2" ht="29.25" hidden="1" thickBot="1" x14ac:dyDescent="0.3">
      <c r="A42" s="131" t="s">
        <v>324</v>
      </c>
      <c r="B42" s="134">
        <v>0</v>
      </c>
    </row>
    <row r="43" spans="1:2" ht="16.5" hidden="1" thickBot="1" x14ac:dyDescent="0.3">
      <c r="A43" s="130" t="s">
        <v>319</v>
      </c>
      <c r="B43" s="132">
        <v>0</v>
      </c>
    </row>
    <row r="44" spans="1:2" ht="16.5" hidden="1" thickBot="1" x14ac:dyDescent="0.3">
      <c r="A44" s="130" t="s">
        <v>320</v>
      </c>
      <c r="B44" s="132">
        <v>0</v>
      </c>
    </row>
    <row r="45" spans="1:2" ht="16.5" hidden="1" thickBot="1" x14ac:dyDescent="0.3">
      <c r="A45" s="130" t="s">
        <v>321</v>
      </c>
      <c r="B45" s="132">
        <v>0</v>
      </c>
    </row>
    <row r="46" spans="1:2" ht="16.5" hidden="1" thickBot="1" x14ac:dyDescent="0.3">
      <c r="A46" s="130" t="s">
        <v>322</v>
      </c>
      <c r="B46" s="132">
        <v>0</v>
      </c>
    </row>
    <row r="47" spans="1:2" ht="29.25" hidden="1" thickBot="1" x14ac:dyDescent="0.3">
      <c r="A47" s="135" t="s">
        <v>325</v>
      </c>
      <c r="B47" s="136">
        <v>0</v>
      </c>
    </row>
    <row r="48" spans="1:2" ht="16.5" hidden="1" thickBot="1" x14ac:dyDescent="0.3">
      <c r="A48" s="137" t="s">
        <v>317</v>
      </c>
      <c r="B48" s="130" t="s">
        <v>353</v>
      </c>
    </row>
    <row r="49" spans="1:2" ht="16.5" hidden="1" thickBot="1" x14ac:dyDescent="0.3">
      <c r="A49" s="137" t="s">
        <v>326</v>
      </c>
      <c r="B49" s="138">
        <v>0</v>
      </c>
    </row>
    <row r="50" spans="1:2" ht="16.5" hidden="1" thickBot="1" x14ac:dyDescent="0.3">
      <c r="A50" s="137" t="s">
        <v>327</v>
      </c>
      <c r="B50" s="138">
        <v>0</v>
      </c>
    </row>
    <row r="51" spans="1:2" ht="16.5" hidden="1" thickBot="1" x14ac:dyDescent="0.3">
      <c r="A51" s="137" t="s">
        <v>328</v>
      </c>
      <c r="B51" s="138">
        <v>0</v>
      </c>
    </row>
    <row r="52" spans="1:2" ht="16.5" hidden="1" thickBot="1" x14ac:dyDescent="0.3">
      <c r="A52" s="127" t="s">
        <v>329</v>
      </c>
      <c r="B52" s="138">
        <v>0</v>
      </c>
    </row>
    <row r="53" spans="1:2" ht="16.5" hidden="1" thickBot="1" x14ac:dyDescent="0.3">
      <c r="A53" s="127" t="s">
        <v>330</v>
      </c>
      <c r="B53" s="134">
        <v>0</v>
      </c>
    </row>
    <row r="54" spans="1:2" ht="16.5" hidden="1" thickBot="1" x14ac:dyDescent="0.3">
      <c r="A54" s="127" t="s">
        <v>331</v>
      </c>
      <c r="B54" s="138">
        <v>0</v>
      </c>
    </row>
    <row r="55" spans="1:2" ht="16.5" hidden="1" thickBot="1" x14ac:dyDescent="0.3">
      <c r="A55" s="128" t="s">
        <v>332</v>
      </c>
      <c r="B55" s="134">
        <v>0</v>
      </c>
    </row>
    <row r="56" spans="1:2" hidden="1" x14ac:dyDescent="0.25">
      <c r="A56" s="135" t="s">
        <v>333</v>
      </c>
      <c r="B56" s="273"/>
    </row>
    <row r="57" spans="1:2" hidden="1" x14ac:dyDescent="0.25">
      <c r="A57" s="139" t="s">
        <v>334</v>
      </c>
      <c r="B57" s="274"/>
    </row>
    <row r="58" spans="1:2" hidden="1" x14ac:dyDescent="0.25">
      <c r="A58" s="139" t="s">
        <v>335</v>
      </c>
      <c r="B58" s="274"/>
    </row>
    <row r="59" spans="1:2" hidden="1" x14ac:dyDescent="0.25">
      <c r="A59" s="139" t="s">
        <v>336</v>
      </c>
      <c r="B59" s="274"/>
    </row>
    <row r="60" spans="1:2" hidden="1" x14ac:dyDescent="0.25">
      <c r="A60" s="139" t="s">
        <v>337</v>
      </c>
      <c r="B60" s="274"/>
    </row>
    <row r="61" spans="1:2" ht="16.5" hidden="1" thickBot="1" x14ac:dyDescent="0.3">
      <c r="A61" s="140" t="s">
        <v>338</v>
      </c>
      <c r="B61" s="275"/>
    </row>
    <row r="62" spans="1:2" ht="30.75" hidden="1" thickBot="1" x14ac:dyDescent="0.3">
      <c r="A62" s="137" t="s">
        <v>339</v>
      </c>
      <c r="B62" s="141"/>
    </row>
    <row r="63" spans="1:2" ht="29.25" hidden="1" thickBot="1" x14ac:dyDescent="0.3">
      <c r="A63" s="127" t="s">
        <v>340</v>
      </c>
      <c r="B63" s="142">
        <v>0</v>
      </c>
    </row>
    <row r="64" spans="1:2" ht="16.5" hidden="1" thickBot="1" x14ac:dyDescent="0.3">
      <c r="A64" s="137" t="s">
        <v>317</v>
      </c>
      <c r="B64" s="130" t="s">
        <v>353</v>
      </c>
    </row>
    <row r="65" spans="1:2" ht="16.5" hidden="1" thickBot="1" x14ac:dyDescent="0.3">
      <c r="A65" s="137" t="s">
        <v>341</v>
      </c>
      <c r="B65" s="143">
        <v>0</v>
      </c>
    </row>
    <row r="66" spans="1:2" ht="16.5" hidden="1" thickBot="1" x14ac:dyDescent="0.3">
      <c r="A66" s="137" t="s">
        <v>342</v>
      </c>
      <c r="B66" s="143">
        <v>0</v>
      </c>
    </row>
    <row r="67" spans="1:2" ht="51" customHeight="1" thickBot="1" x14ac:dyDescent="0.3">
      <c r="A67" s="144" t="s">
        <v>343</v>
      </c>
      <c r="B67" s="130" t="s">
        <v>353</v>
      </c>
    </row>
    <row r="68" spans="1:2" ht="29.25" thickBot="1" x14ac:dyDescent="0.3">
      <c r="A68" s="145" t="s">
        <v>344</v>
      </c>
      <c r="B68" s="141" t="s">
        <v>366</v>
      </c>
    </row>
    <row r="69" spans="1:2" ht="28.5" x14ac:dyDescent="0.25">
      <c r="A69" s="135" t="s">
        <v>345</v>
      </c>
      <c r="B69" s="273" t="s">
        <v>353</v>
      </c>
    </row>
    <row r="70" spans="1:2" x14ac:dyDescent="0.25">
      <c r="A70" s="139" t="s">
        <v>346</v>
      </c>
      <c r="B70" s="274"/>
    </row>
    <row r="71" spans="1:2" x14ac:dyDescent="0.25">
      <c r="A71" s="139" t="s">
        <v>347</v>
      </c>
      <c r="B71" s="274"/>
    </row>
    <row r="72" spans="1:2" x14ac:dyDescent="0.25">
      <c r="A72" s="139" t="s">
        <v>348</v>
      </c>
      <c r="B72" s="274"/>
    </row>
    <row r="73" spans="1:2" x14ac:dyDescent="0.25">
      <c r="A73" s="139" t="s">
        <v>349</v>
      </c>
      <c r="B73" s="274"/>
    </row>
    <row r="74" spans="1:2" ht="16.5" thickBot="1" x14ac:dyDescent="0.3">
      <c r="A74" s="146" t="s">
        <v>350</v>
      </c>
      <c r="B74" s="275"/>
    </row>
    <row r="77" spans="1:2" x14ac:dyDescent="0.25">
      <c r="A77" s="147"/>
      <c r="B77" s="148"/>
    </row>
    <row r="78" spans="1:2" x14ac:dyDescent="0.25">
      <c r="B78" s="149"/>
    </row>
    <row r="79" spans="1:2" x14ac:dyDescent="0.25">
      <c r="B79" s="150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2025-10-31T12:20:50Z</dcterms:modified>
</cp:coreProperties>
</file>